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v1\商工振興課\004 条例等改正\R8\【制定】鹿角市省エネ照明器具更新支援補助金交付要綱\照明支援：様式\HP用\"/>
    </mc:Choice>
  </mc:AlternateContent>
  <bookViews>
    <workbookView xWindow="0" yWindow="0" windowWidth="19200" windowHeight="11370"/>
  </bookViews>
  <sheets>
    <sheet name="提出用" sheetId="1" r:id="rId1"/>
    <sheet name="別紙 エネルギー計算" sheetId="6" r:id="rId2"/>
    <sheet name="記入例" sheetId="7" r:id="rId3"/>
    <sheet name="別紙 記入例" sheetId="8" r:id="rId4"/>
    <sheet name="Sheet1" sheetId="2" r:id="rId5"/>
  </sheets>
  <definedNames>
    <definedName name="_xlnm.Print_Area" localSheetId="2">記入例!$A$1:$AW$182</definedName>
    <definedName name="_xlnm.Print_Area" localSheetId="0">提出用!$A$1:$AW$187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55" i="1" l="1"/>
  <c r="W154" i="1"/>
  <c r="W153" i="1"/>
  <c r="W152" i="1"/>
  <c r="W155" i="7"/>
  <c r="W153" i="7"/>
  <c r="W154" i="7"/>
  <c r="W152" i="7"/>
  <c r="AH148" i="7"/>
  <c r="O82" i="7"/>
  <c r="O87" i="7" s="1"/>
  <c r="O68" i="7"/>
  <c r="O85" i="7" s="1"/>
  <c r="O89" i="7" s="1"/>
  <c r="O92" i="7" s="1"/>
  <c r="O96" i="7" s="1"/>
  <c r="M36" i="7" l="1"/>
  <c r="I31" i="8"/>
  <c r="G31" i="8"/>
  <c r="E31" i="8"/>
  <c r="D31" i="8"/>
  <c r="F30" i="8"/>
  <c r="H30" i="8" s="1"/>
  <c r="J30" i="8" s="1"/>
  <c r="F29" i="8"/>
  <c r="H29" i="8" s="1"/>
  <c r="J29" i="8" s="1"/>
  <c r="F28" i="8"/>
  <c r="H28" i="8" s="1"/>
  <c r="J28" i="8" s="1"/>
  <c r="F27" i="8"/>
  <c r="H27" i="8" s="1"/>
  <c r="J27" i="8" s="1"/>
  <c r="F26" i="8"/>
  <c r="H26" i="8" s="1"/>
  <c r="J26" i="8" s="1"/>
  <c r="F25" i="8"/>
  <c r="H25" i="8" s="1"/>
  <c r="J25" i="8" s="1"/>
  <c r="F24" i="8"/>
  <c r="H24" i="8" s="1"/>
  <c r="J24" i="8" s="1"/>
  <c r="F23" i="8"/>
  <c r="H23" i="8" s="1"/>
  <c r="J23" i="8" s="1"/>
  <c r="F22" i="8"/>
  <c r="H22" i="8" s="1"/>
  <c r="J22" i="8" s="1"/>
  <c r="F21" i="8"/>
  <c r="H21" i="8" s="1"/>
  <c r="J21" i="8" s="1"/>
  <c r="F20" i="8"/>
  <c r="H20" i="8" s="1"/>
  <c r="J20" i="8" s="1"/>
  <c r="F19" i="8"/>
  <c r="H19" i="8" s="1"/>
  <c r="I15" i="8"/>
  <c r="G15" i="8"/>
  <c r="E15" i="8"/>
  <c r="D15" i="8"/>
  <c r="F14" i="8"/>
  <c r="H14" i="8" s="1"/>
  <c r="J14" i="8" s="1"/>
  <c r="F13" i="8"/>
  <c r="H13" i="8" s="1"/>
  <c r="J13" i="8" s="1"/>
  <c r="F12" i="8"/>
  <c r="H12" i="8" s="1"/>
  <c r="J12" i="8" s="1"/>
  <c r="F11" i="8"/>
  <c r="H11" i="8" s="1"/>
  <c r="J11" i="8" s="1"/>
  <c r="F10" i="8"/>
  <c r="H10" i="8" s="1"/>
  <c r="J10" i="8" s="1"/>
  <c r="F9" i="8"/>
  <c r="H9" i="8" s="1"/>
  <c r="J9" i="8" s="1"/>
  <c r="F8" i="8"/>
  <c r="H8" i="8" s="1"/>
  <c r="J8" i="8" s="1"/>
  <c r="F7" i="8"/>
  <c r="H7" i="8" s="1"/>
  <c r="J7" i="8" s="1"/>
  <c r="F6" i="8"/>
  <c r="H6" i="8" s="1"/>
  <c r="J6" i="8" s="1"/>
  <c r="F5" i="8"/>
  <c r="H5" i="8" s="1"/>
  <c r="J5" i="8" s="1"/>
  <c r="F4" i="8"/>
  <c r="H4" i="8" s="1"/>
  <c r="J4" i="8" s="1"/>
  <c r="F3" i="8"/>
  <c r="F15" i="8" s="1"/>
  <c r="F31" i="8" l="1"/>
  <c r="H31" i="8"/>
  <c r="J19" i="8"/>
  <c r="J31" i="8" s="1"/>
  <c r="G33" i="8" s="1"/>
  <c r="H3" i="8"/>
  <c r="N116" i="7"/>
  <c r="N114" i="7"/>
  <c r="N112" i="7"/>
  <c r="Z136" i="7"/>
  <c r="AF128" i="7"/>
  <c r="Z135" i="7" s="1"/>
  <c r="Z137" i="7" s="1"/>
  <c r="N128" i="7"/>
  <c r="AY130" i="7" s="1"/>
  <c r="AE40" i="7"/>
  <c r="M32" i="7"/>
  <c r="AF128" i="1"/>
  <c r="I31" i="6"/>
  <c r="I15" i="6"/>
  <c r="G31" i="6"/>
  <c r="G15" i="6"/>
  <c r="G34" i="8" l="1"/>
  <c r="H15" i="8"/>
  <c r="J3" i="8"/>
  <c r="J15" i="8" s="1"/>
  <c r="E33" i="8" s="1"/>
  <c r="BB137" i="7"/>
  <c r="Z140" i="7" s="1"/>
  <c r="AY141" i="7" s="1"/>
  <c r="Z138" i="7"/>
  <c r="Z139" i="7" s="1"/>
  <c r="M40" i="7"/>
  <c r="E34" i="8" l="1"/>
  <c r="I33" i="8"/>
  <c r="E31" i="6"/>
  <c r="D31" i="6"/>
  <c r="F30" i="6"/>
  <c r="H30" i="6" s="1"/>
  <c r="J30" i="6" s="1"/>
  <c r="F29" i="6"/>
  <c r="H29" i="6" s="1"/>
  <c r="J29" i="6" s="1"/>
  <c r="F28" i="6"/>
  <c r="H28" i="6" s="1"/>
  <c r="J28" i="6" s="1"/>
  <c r="F27" i="6"/>
  <c r="H27" i="6" s="1"/>
  <c r="J27" i="6" s="1"/>
  <c r="F26" i="6"/>
  <c r="H26" i="6" s="1"/>
  <c r="J26" i="6" s="1"/>
  <c r="F25" i="6"/>
  <c r="H25" i="6" s="1"/>
  <c r="J25" i="6" s="1"/>
  <c r="F24" i="6"/>
  <c r="H24" i="6" s="1"/>
  <c r="J24" i="6" s="1"/>
  <c r="F23" i="6"/>
  <c r="H23" i="6" s="1"/>
  <c r="J23" i="6" s="1"/>
  <c r="F22" i="6"/>
  <c r="H22" i="6" s="1"/>
  <c r="J22" i="6" s="1"/>
  <c r="F21" i="6"/>
  <c r="H21" i="6" s="1"/>
  <c r="J21" i="6" s="1"/>
  <c r="F20" i="6"/>
  <c r="H20" i="6" s="1"/>
  <c r="J20" i="6" s="1"/>
  <c r="F19" i="6"/>
  <c r="H19" i="6" s="1"/>
  <c r="E15" i="6"/>
  <c r="D15" i="6"/>
  <c r="F14" i="6"/>
  <c r="H14" i="6" s="1"/>
  <c r="J14" i="6" s="1"/>
  <c r="F13" i="6"/>
  <c r="H13" i="6" s="1"/>
  <c r="J13" i="6" s="1"/>
  <c r="F12" i="6"/>
  <c r="H12" i="6" s="1"/>
  <c r="J12" i="6" s="1"/>
  <c r="F11" i="6"/>
  <c r="H11" i="6" s="1"/>
  <c r="J11" i="6" s="1"/>
  <c r="F10" i="6"/>
  <c r="H10" i="6" s="1"/>
  <c r="J10" i="6" s="1"/>
  <c r="F9" i="6"/>
  <c r="H9" i="6" s="1"/>
  <c r="J9" i="6" s="1"/>
  <c r="F8" i="6"/>
  <c r="H8" i="6" s="1"/>
  <c r="J8" i="6" s="1"/>
  <c r="F7" i="6"/>
  <c r="H7" i="6" s="1"/>
  <c r="J7" i="6" s="1"/>
  <c r="F6" i="6"/>
  <c r="H6" i="6" s="1"/>
  <c r="J6" i="6" s="1"/>
  <c r="F5" i="6"/>
  <c r="H5" i="6" s="1"/>
  <c r="J5" i="6" s="1"/>
  <c r="F4" i="6"/>
  <c r="H4" i="6" s="1"/>
  <c r="J4" i="6" s="1"/>
  <c r="F3" i="6"/>
  <c r="F15" i="6" s="1"/>
  <c r="I34" i="8" l="1"/>
  <c r="M37" i="7" s="1"/>
  <c r="J33" i="8"/>
  <c r="J19" i="6"/>
  <c r="J31" i="6" s="1"/>
  <c r="G33" i="6" s="1"/>
  <c r="H31" i="6"/>
  <c r="F31" i="6"/>
  <c r="H3" i="6"/>
  <c r="G34" i="6" l="1"/>
  <c r="O82" i="1"/>
  <c r="O87" i="1" s="1"/>
  <c r="H15" i="6"/>
  <c r="J3" i="6"/>
  <c r="J15" i="6" s="1"/>
  <c r="E33" i="6" s="1"/>
  <c r="O68" i="1" l="1"/>
  <c r="O85" i="1" s="1"/>
  <c r="O89" i="1" s="1"/>
  <c r="O92" i="1" s="1"/>
  <c r="O96" i="1" s="1"/>
  <c r="E34" i="6"/>
  <c r="I33" i="6"/>
  <c r="M36" i="1" l="1"/>
  <c r="I34" i="6"/>
  <c r="J33" i="6"/>
  <c r="M37" i="1" l="1"/>
  <c r="M32" i="1"/>
  <c r="N128" i="1" l="1"/>
  <c r="Z136" i="1" l="1"/>
  <c r="Z135" i="1" l="1"/>
  <c r="M40" i="1"/>
  <c r="Z137" i="1" l="1"/>
  <c r="BB137" i="1" l="1"/>
  <c r="Z140" i="1" s="1"/>
  <c r="Z138" i="1"/>
  <c r="Z139" i="1" s="1"/>
  <c r="AY141" i="1" l="1"/>
  <c r="N112" i="1"/>
  <c r="N114" i="1"/>
  <c r="N116" i="1" s="1"/>
  <c r="AE40" i="1"/>
  <c r="AY130" i="1" l="1"/>
</calcChain>
</file>

<file path=xl/comments1.xml><?xml version="1.0" encoding="utf-8"?>
<comments xmlns="http://schemas.openxmlformats.org/spreadsheetml/2006/main">
  <authors>
    <author>本舘 匠</author>
  </authors>
  <commentList>
    <comment ref="A16" authorId="0" shapeId="0">
      <text>
        <r>
          <rPr>
            <b/>
            <sz val="9"/>
            <color indexed="81"/>
            <rFont val="MS P ゴシック"/>
            <family val="3"/>
            <charset val="128"/>
          </rPr>
          <t>■を実際のデータを入力してください。</t>
        </r>
      </text>
    </comment>
  </commentList>
</comments>
</file>

<file path=xl/comments2.xml><?xml version="1.0" encoding="utf-8"?>
<comments xmlns="http://schemas.openxmlformats.org/spreadsheetml/2006/main">
  <authors>
    <author>本舘 匠</author>
  </authors>
  <commentList>
    <comment ref="A16" authorId="0" shapeId="0">
      <text>
        <r>
          <rPr>
            <b/>
            <sz val="9"/>
            <color indexed="81"/>
            <rFont val="MS P ゴシック"/>
            <family val="3"/>
            <charset val="128"/>
          </rPr>
          <t>■を実際のデータを入力してください。</t>
        </r>
      </text>
    </comment>
  </commentList>
</comments>
</file>

<file path=xl/sharedStrings.xml><?xml version="1.0" encoding="utf-8"?>
<sst xmlns="http://schemas.openxmlformats.org/spreadsheetml/2006/main" count="385" uniqueCount="164">
  <si>
    <t>申請者名</t>
    <phoneticPr fontId="1"/>
  </si>
  <si>
    <t>事業費等</t>
    <phoneticPr fontId="1"/>
  </si>
  <si>
    <t>（１）収入内訳</t>
    <phoneticPr fontId="1"/>
  </si>
  <si>
    <t>項目</t>
  </si>
  <si>
    <t>特定財源（Ｂ）</t>
  </si>
  <si>
    <t>自己資金</t>
  </si>
  <si>
    <t>その他</t>
  </si>
  <si>
    <t>合計</t>
  </si>
  <si>
    <t>金　額</t>
    <phoneticPr fontId="1"/>
  </si>
  <si>
    <t>※特定財源は、本補助金及び自己資金を除く財源を指します。</t>
    <phoneticPr fontId="1"/>
  </si>
  <si>
    <t>（２）支出内訳</t>
    <phoneticPr fontId="1"/>
  </si>
  <si>
    <t>　鹿角市長　様</t>
    <rPh sb="1" eb="5">
      <t>カヅノシチョウ</t>
    </rPh>
    <rPh sb="6" eb="7">
      <t>サマ</t>
    </rPh>
    <phoneticPr fontId="1"/>
  </si>
  <si>
    <t>申請者</t>
    <rPh sb="0" eb="3">
      <t>シンセイシャ</t>
    </rPh>
    <phoneticPr fontId="1"/>
  </si>
  <si>
    <t>住所</t>
    <rPh sb="0" eb="2">
      <t>ジュウショ</t>
    </rPh>
    <phoneticPr fontId="1"/>
  </si>
  <si>
    <t>電話番号</t>
    <rPh sb="0" eb="2">
      <t>デンワ</t>
    </rPh>
    <rPh sb="2" eb="4">
      <t>バンゴウ</t>
    </rPh>
    <phoneticPr fontId="1"/>
  </si>
  <si>
    <t>添付書類</t>
    <rPh sb="0" eb="2">
      <t>テンプ</t>
    </rPh>
    <rPh sb="2" eb="4">
      <t>ショルイ</t>
    </rPh>
    <phoneticPr fontId="1"/>
  </si>
  <si>
    <t>本補助金額</t>
    <phoneticPr fontId="1"/>
  </si>
  <si>
    <t>事業所名</t>
    <rPh sb="0" eb="3">
      <t>ジギョウショ</t>
    </rPh>
    <rPh sb="3" eb="4">
      <t>メイ</t>
    </rPh>
    <phoneticPr fontId="1"/>
  </si>
  <si>
    <t>代表者名</t>
    <rPh sb="0" eb="3">
      <t>ダイヒョウシャ</t>
    </rPh>
    <rPh sb="3" eb="4">
      <t>メイ</t>
    </rPh>
    <phoneticPr fontId="1"/>
  </si>
  <si>
    <t>事業場等の所有者</t>
    <rPh sb="0" eb="2">
      <t>ジギョウ</t>
    </rPh>
    <rPh sb="2" eb="3">
      <t>バ</t>
    </rPh>
    <rPh sb="3" eb="4">
      <t>トウ</t>
    </rPh>
    <rPh sb="5" eb="8">
      <t>ショユウシャ</t>
    </rPh>
    <phoneticPr fontId="1"/>
  </si>
  <si>
    <t>工期</t>
    <rPh sb="0" eb="2">
      <t>コウキ</t>
    </rPh>
    <phoneticPr fontId="1"/>
  </si>
  <si>
    <t>金額</t>
    <rPh sb="0" eb="2">
      <t>キンガク</t>
    </rPh>
    <phoneticPr fontId="1"/>
  </si>
  <si>
    <t>うち補助対象経費</t>
    <rPh sb="2" eb="4">
      <t>ホジョ</t>
    </rPh>
    <rPh sb="4" eb="6">
      <t>タイショウ</t>
    </rPh>
    <rPh sb="6" eb="8">
      <t>ケイヒ</t>
    </rPh>
    <phoneticPr fontId="1"/>
  </si>
  <si>
    <t>項目</t>
    <rPh sb="0" eb="2">
      <t>コウモク</t>
    </rPh>
    <phoneticPr fontId="1"/>
  </si>
  <si>
    <t>〇</t>
    <phoneticPr fontId="1"/>
  </si>
  <si>
    <t>施工予定業者</t>
    <rPh sb="0" eb="2">
      <t>セコウ</t>
    </rPh>
    <rPh sb="2" eb="4">
      <t>ヨテイ</t>
    </rPh>
    <rPh sb="4" eb="6">
      <t>ギョウシャ</t>
    </rPh>
    <phoneticPr fontId="1"/>
  </si>
  <si>
    <t>着工予定年月日</t>
    <rPh sb="0" eb="2">
      <t>チャッコウ</t>
    </rPh>
    <rPh sb="2" eb="4">
      <t>ヨテイ</t>
    </rPh>
    <rPh sb="4" eb="7">
      <t>ネンガッピ</t>
    </rPh>
    <phoneticPr fontId="1"/>
  </si>
  <si>
    <t>完了予定年月日</t>
    <rPh sb="0" eb="2">
      <t>カンリョウ</t>
    </rPh>
    <rPh sb="2" eb="4">
      <t>ヨテイ</t>
    </rPh>
    <rPh sb="4" eb="7">
      <t>ネンガッピ</t>
    </rPh>
    <phoneticPr fontId="1"/>
  </si>
  <si>
    <t>補助金申請額（円）</t>
    <rPh sb="3" eb="5">
      <t>シンセイ</t>
    </rPh>
    <rPh sb="5" eb="6">
      <t>ガク</t>
    </rPh>
    <rPh sb="7" eb="8">
      <t>エン</t>
    </rPh>
    <phoneticPr fontId="1"/>
  </si>
  <si>
    <t>（３）補助金の額の計算</t>
    <rPh sb="3" eb="6">
      <t>ホジョキン</t>
    </rPh>
    <phoneticPr fontId="1"/>
  </si>
  <si>
    <t>補助対象経費（Ａ）</t>
    <phoneticPr fontId="1"/>
  </si>
  <si>
    <t>事業計画書</t>
    <rPh sb="0" eb="2">
      <t>ジギョウ</t>
    </rPh>
    <rPh sb="2" eb="4">
      <t>ケイカク</t>
    </rPh>
    <rPh sb="4" eb="5">
      <t>ショ</t>
    </rPh>
    <phoneticPr fontId="1"/>
  </si>
  <si>
    <t>着色しているセルに入力してください</t>
    <rPh sb="0" eb="2">
      <t>チャクショク</t>
    </rPh>
    <rPh sb="9" eb="11">
      <t>ニュウリョク</t>
    </rPh>
    <phoneticPr fontId="1"/>
  </si>
  <si>
    <t>鹿角市から入力してください</t>
    <rPh sb="0" eb="3">
      <t>カヅノシ</t>
    </rPh>
    <rPh sb="5" eb="7">
      <t>ニュウリョク</t>
    </rPh>
    <phoneticPr fontId="1"/>
  </si>
  <si>
    <t>連絡がつきやすい電話番号を入力してください</t>
    <rPh sb="0" eb="2">
      <t>レンラク</t>
    </rPh>
    <rPh sb="8" eb="10">
      <t>デンワ</t>
    </rPh>
    <rPh sb="10" eb="12">
      <t>バンゴウ</t>
    </rPh>
    <rPh sb="13" eb="15">
      <t>ニュウリョク</t>
    </rPh>
    <phoneticPr fontId="1"/>
  </si>
  <si>
    <t>自動入力されます</t>
    <rPh sb="0" eb="2">
      <t>ジドウ</t>
    </rPh>
    <rPh sb="2" eb="4">
      <t>ニュウリョク</t>
    </rPh>
    <phoneticPr fontId="1"/>
  </si>
  <si>
    <t>それぞれ予定年月日を入力してください</t>
    <rPh sb="4" eb="6">
      <t>ヨテイ</t>
    </rPh>
    <rPh sb="6" eb="9">
      <t>ネンガッピ</t>
    </rPh>
    <rPh sb="10" eb="12">
      <t>ニュウリョク</t>
    </rPh>
    <phoneticPr fontId="1"/>
  </si>
  <si>
    <t>依頼する予定の業者を入力してください</t>
    <rPh sb="0" eb="2">
      <t>イライ</t>
    </rPh>
    <rPh sb="4" eb="6">
      <t>ヨテイ</t>
    </rPh>
    <rPh sb="7" eb="9">
      <t>ギョウシャ</t>
    </rPh>
    <rPh sb="10" eb="12">
      <t>ニュウリョク</t>
    </rPh>
    <phoneticPr fontId="1"/>
  </si>
  <si>
    <t>見積書から転記してください</t>
    <rPh sb="0" eb="3">
      <t>ミツモリショ</t>
    </rPh>
    <rPh sb="5" eb="7">
      <t>テンキ</t>
    </rPh>
    <phoneticPr fontId="1"/>
  </si>
  <si>
    <t>日付を入力してください</t>
    <rPh sb="0" eb="2">
      <t>ヒヅケ</t>
    </rPh>
    <rPh sb="3" eb="5">
      <t>ニュウリョク</t>
    </rPh>
    <phoneticPr fontId="1"/>
  </si>
  <si>
    <t>鹿角市花輪字〇〇〇1-1</t>
    <rPh sb="0" eb="3">
      <t>カヅノシ</t>
    </rPh>
    <rPh sb="3" eb="5">
      <t>ハナワ</t>
    </rPh>
    <rPh sb="5" eb="6">
      <t>アザ</t>
    </rPh>
    <phoneticPr fontId="1"/>
  </si>
  <si>
    <t>事業者名を入力してください</t>
    <rPh sb="0" eb="3">
      <t>ジギョウシャ</t>
    </rPh>
    <rPh sb="3" eb="4">
      <t>メイ</t>
    </rPh>
    <rPh sb="5" eb="7">
      <t>ニュウリョク</t>
    </rPh>
    <phoneticPr fontId="1"/>
  </si>
  <si>
    <t>代表者名（役職含む）を入力してください</t>
    <rPh sb="0" eb="3">
      <t>ダイヒョウシャ</t>
    </rPh>
    <rPh sb="3" eb="4">
      <t>メイ</t>
    </rPh>
    <rPh sb="5" eb="7">
      <t>ヤクショク</t>
    </rPh>
    <rPh sb="7" eb="8">
      <t>フク</t>
    </rPh>
    <rPh sb="11" eb="13">
      <t>ニュウリョク</t>
    </rPh>
    <phoneticPr fontId="1"/>
  </si>
  <si>
    <t>鹿角市省エネ照明器具更新支援補助金交付申請書</t>
    <rPh sb="0" eb="3">
      <t>カヅノシ</t>
    </rPh>
    <rPh sb="3" eb="4">
      <t>ショウ</t>
    </rPh>
    <rPh sb="6" eb="8">
      <t>ショウメイ</t>
    </rPh>
    <rPh sb="8" eb="10">
      <t>キグ</t>
    </rPh>
    <rPh sb="10" eb="12">
      <t>コウシン</t>
    </rPh>
    <rPh sb="12" eb="14">
      <t>シエン</t>
    </rPh>
    <rPh sb="14" eb="17">
      <t>ホジョキン</t>
    </rPh>
    <rPh sb="17" eb="19">
      <t>コウフ</t>
    </rPh>
    <rPh sb="19" eb="22">
      <t>シンセイショ</t>
    </rPh>
    <phoneticPr fontId="1"/>
  </si>
  <si>
    <t>　鹿角市省エネ照明器具更新支援補助金の交付を受けたいので、省エネ照明器具更新支援補助金交付要綱第６条第１項の規定により、次の添付書類を添えて申請します。</t>
    <phoneticPr fontId="1"/>
  </si>
  <si>
    <t>１　事業概要</t>
    <phoneticPr fontId="1"/>
  </si>
  <si>
    <t>■■株式会社</t>
    <rPh sb="2" eb="6">
      <t>カブシキガイシャ</t>
    </rPh>
    <phoneticPr fontId="1"/>
  </si>
  <si>
    <t>代表取締役　■■　□□</t>
    <rPh sb="0" eb="2">
      <t>ダイヒョウ</t>
    </rPh>
    <rPh sb="2" eb="5">
      <t>トリシマリヤク</t>
    </rPh>
    <phoneticPr fontId="1"/>
  </si>
  <si>
    <t>0186-00-0000</t>
    <phoneticPr fontId="1"/>
  </si>
  <si>
    <t>業種</t>
    <rPh sb="0" eb="2">
      <t>ギョウシュ</t>
    </rPh>
    <phoneticPr fontId="1"/>
  </si>
  <si>
    <t>業種を入力してください</t>
    <rPh sb="0" eb="2">
      <t>ギョウシュ</t>
    </rPh>
    <rPh sb="3" eb="5">
      <t>ニュウリョク</t>
    </rPh>
    <phoneticPr fontId="1"/>
  </si>
  <si>
    <r>
      <t xml:space="preserve">事業実施場所
</t>
    </r>
    <r>
      <rPr>
        <sz val="9"/>
        <color theme="1"/>
        <rFont val="ＭＳ 明朝"/>
        <family val="1"/>
        <charset val="128"/>
      </rPr>
      <t>（事業場等の所在地）</t>
    </r>
    <rPh sb="8" eb="10">
      <t>ジギョウ</t>
    </rPh>
    <rPh sb="10" eb="11">
      <t>バ</t>
    </rPh>
    <rPh sb="11" eb="12">
      <t>トウ</t>
    </rPh>
    <rPh sb="13" eb="16">
      <t>ショザイチ</t>
    </rPh>
    <phoneticPr fontId="1"/>
  </si>
  <si>
    <t>事業を実施する場所を入力してください</t>
    <rPh sb="0" eb="2">
      <t>ジギョウ</t>
    </rPh>
    <rPh sb="3" eb="5">
      <t>ジッシ</t>
    </rPh>
    <rPh sb="7" eb="9">
      <t>バショ</t>
    </rPh>
    <rPh sb="10" eb="12">
      <t>ニュウリョク</t>
    </rPh>
    <phoneticPr fontId="1"/>
  </si>
  <si>
    <t>事業場の所有者を入力してください</t>
    <rPh sb="0" eb="2">
      <t>ジギョウ</t>
    </rPh>
    <rPh sb="2" eb="3">
      <t>バ</t>
    </rPh>
    <rPh sb="4" eb="7">
      <t>ショユウシャ</t>
    </rPh>
    <rPh sb="8" eb="10">
      <t>ニュウリョク</t>
    </rPh>
    <phoneticPr fontId="1"/>
  </si>
  <si>
    <t>既存照明器具</t>
    <rPh sb="0" eb="2">
      <t>キゾン</t>
    </rPh>
    <rPh sb="2" eb="4">
      <t>ショウメイ</t>
    </rPh>
    <rPh sb="4" eb="6">
      <t>キグ</t>
    </rPh>
    <phoneticPr fontId="17"/>
  </si>
  <si>
    <t>着色部分に入力してください。</t>
    <rPh sb="0" eb="2">
      <t>チャクショク</t>
    </rPh>
    <rPh sb="2" eb="4">
      <t>ブブン</t>
    </rPh>
    <rPh sb="5" eb="7">
      <t>ニュウリョク</t>
    </rPh>
    <phoneticPr fontId="17"/>
  </si>
  <si>
    <t>№</t>
    <phoneticPr fontId="17"/>
  </si>
  <si>
    <t>設置場所</t>
    <rPh sb="0" eb="2">
      <t>セッチ</t>
    </rPh>
    <rPh sb="2" eb="4">
      <t>バショ</t>
    </rPh>
    <phoneticPr fontId="17"/>
  </si>
  <si>
    <t>型式番号</t>
    <rPh sb="0" eb="1">
      <t>カタ</t>
    </rPh>
    <rPh sb="1" eb="2">
      <t>シキ</t>
    </rPh>
    <rPh sb="2" eb="4">
      <t>バンゴウ</t>
    </rPh>
    <phoneticPr fontId="17"/>
  </si>
  <si>
    <t>ワット数</t>
    <rPh sb="3" eb="4">
      <t>スウ</t>
    </rPh>
    <phoneticPr fontId="17"/>
  </si>
  <si>
    <t>台数</t>
    <rPh sb="0" eb="2">
      <t>ダイスウ</t>
    </rPh>
    <phoneticPr fontId="17"/>
  </si>
  <si>
    <t>合計ワット数</t>
    <rPh sb="0" eb="2">
      <t>ゴウケイ</t>
    </rPh>
    <rPh sb="5" eb="6">
      <t>スウ</t>
    </rPh>
    <phoneticPr fontId="17"/>
  </si>
  <si>
    <t>1日あたり
使用時間</t>
    <rPh sb="1" eb="2">
      <t>ニチ</t>
    </rPh>
    <rPh sb="6" eb="8">
      <t>シヨウ</t>
    </rPh>
    <rPh sb="8" eb="10">
      <t>ジカン</t>
    </rPh>
    <phoneticPr fontId="17"/>
  </si>
  <si>
    <t>1日あたり
電力消費量</t>
    <rPh sb="1" eb="2">
      <t>ニチ</t>
    </rPh>
    <rPh sb="6" eb="8">
      <t>デンリョク</t>
    </rPh>
    <rPh sb="8" eb="11">
      <t>ショウヒリョウ</t>
    </rPh>
    <phoneticPr fontId="17"/>
  </si>
  <si>
    <t>年間使用日数</t>
    <rPh sb="0" eb="2">
      <t>ネンカン</t>
    </rPh>
    <rPh sb="2" eb="4">
      <t>シヨウ</t>
    </rPh>
    <rPh sb="4" eb="6">
      <t>ニッスウ</t>
    </rPh>
    <phoneticPr fontId="17"/>
  </si>
  <si>
    <t>年間消費量</t>
    <rPh sb="0" eb="2">
      <t>ネンカン</t>
    </rPh>
    <rPh sb="2" eb="5">
      <t>ショウヒリョウ</t>
    </rPh>
    <phoneticPr fontId="17"/>
  </si>
  <si>
    <t>計</t>
    <rPh sb="0" eb="1">
      <t>ケイ</t>
    </rPh>
    <phoneticPr fontId="17"/>
  </si>
  <si>
    <t>更新照明器具</t>
    <rPh sb="0" eb="2">
      <t>コウシン</t>
    </rPh>
    <rPh sb="2" eb="4">
      <t>ショウメイ</t>
    </rPh>
    <rPh sb="4" eb="6">
      <t>キグ</t>
    </rPh>
    <phoneticPr fontId="17"/>
  </si>
  <si>
    <t>補助要件確認</t>
    <rPh sb="0" eb="2">
      <t>ホジョ</t>
    </rPh>
    <rPh sb="2" eb="4">
      <t>ヨウケン</t>
    </rPh>
    <rPh sb="4" eb="6">
      <t>カクニン</t>
    </rPh>
    <phoneticPr fontId="17"/>
  </si>
  <si>
    <t>CO2削減量</t>
    <rPh sb="3" eb="5">
      <t>サクゲン</t>
    </rPh>
    <rPh sb="5" eb="6">
      <t>リョウ</t>
    </rPh>
    <phoneticPr fontId="17"/>
  </si>
  <si>
    <t>ＣＯ２削減量</t>
    <phoneticPr fontId="1"/>
  </si>
  <si>
    <t>「エネルギー計算」シートで計算された数値が自動入力されます</t>
    <rPh sb="6" eb="8">
      <t>ケイサン</t>
    </rPh>
    <rPh sb="13" eb="15">
      <t>ケイサン</t>
    </rPh>
    <rPh sb="18" eb="20">
      <t>スウチ</t>
    </rPh>
    <rPh sb="21" eb="23">
      <t>ジドウ</t>
    </rPh>
    <rPh sb="23" eb="25">
      <t>ニュウリョク</t>
    </rPh>
    <phoneticPr fontId="1"/>
  </si>
  <si>
    <t>契約している
電力会社名</t>
    <rPh sb="0" eb="2">
      <t>ケイヤク</t>
    </rPh>
    <rPh sb="7" eb="9">
      <t>デンリョク</t>
    </rPh>
    <rPh sb="9" eb="11">
      <t>ガイシャ</t>
    </rPh>
    <rPh sb="11" eb="12">
      <t>メイ</t>
    </rPh>
    <phoneticPr fontId="1"/>
  </si>
  <si>
    <t>契約している電力会社名を入力してください</t>
    <rPh sb="0" eb="2">
      <t>ケイヤク</t>
    </rPh>
    <rPh sb="6" eb="8">
      <t>デンリョク</t>
    </rPh>
    <rPh sb="8" eb="10">
      <t>ガイシャ</t>
    </rPh>
    <rPh sb="10" eb="11">
      <t>メイ</t>
    </rPh>
    <rPh sb="12" eb="14">
      <t>ニュウリョク</t>
    </rPh>
    <phoneticPr fontId="1"/>
  </si>
  <si>
    <t>総事業費（円）</t>
    <rPh sb="0" eb="1">
      <t>ソウ</t>
    </rPh>
    <rPh sb="1" eb="4">
      <t>ジギョウヒ</t>
    </rPh>
    <rPh sb="5" eb="6">
      <t>エン</t>
    </rPh>
    <phoneticPr fontId="1"/>
  </si>
  <si>
    <t xml:space="preserve">※ 照明器具の更新に係る物件の概略図を添付してください。
※ 事業を営むことがわかる書類（確定申告書等）、市税納税証明書を添付してください。
※ 事業場の所有者が申請者と異なる場合は、事業場の所有者の同意書を添付してください。
</t>
    <phoneticPr fontId="1"/>
  </si>
  <si>
    <t>（稼働時間）※年間で算出してください。</t>
  </si>
  <si>
    <t>直接入力してください。「別紙のとおり」としてもかまいません。</t>
    <rPh sb="0" eb="2">
      <t>チョクセツ</t>
    </rPh>
    <rPh sb="2" eb="4">
      <t>ニュウリョク</t>
    </rPh>
    <rPh sb="12" eb="14">
      <t>ベッシ</t>
    </rPh>
    <phoneticPr fontId="1"/>
  </si>
  <si>
    <t>　別紙のとおり</t>
    <rPh sb="1" eb="3">
      <t>ベッシ</t>
    </rPh>
    <phoneticPr fontId="1"/>
  </si>
  <si>
    <t>LED照明器具使用状況</t>
    <phoneticPr fontId="1"/>
  </si>
  <si>
    <t>既設照明器具がLED照明器具の場合の使用年数：
（既設がＬＥＤの場合のみ記入）</t>
    <rPh sb="25" eb="27">
      <t>キセツ</t>
    </rPh>
    <rPh sb="32" eb="34">
      <t>バアイ</t>
    </rPh>
    <rPh sb="36" eb="38">
      <t>キニュウ</t>
    </rPh>
    <phoneticPr fontId="1"/>
  </si>
  <si>
    <t>自動計算されます</t>
    <rPh sb="0" eb="2">
      <t>ジドウ</t>
    </rPh>
    <rPh sb="2" eb="4">
      <t>ケイサン</t>
    </rPh>
    <phoneticPr fontId="1"/>
  </si>
  <si>
    <t>CO2削減量（2018年基準）</t>
    <rPh sb="3" eb="5">
      <t>サクゲン</t>
    </rPh>
    <rPh sb="5" eb="6">
      <t>リョウ</t>
    </rPh>
    <rPh sb="11" eb="12">
      <t>ネン</t>
    </rPh>
    <rPh sb="12" eb="14">
      <t>キジュン</t>
    </rPh>
    <phoneticPr fontId="1"/>
  </si>
  <si>
    <t>※既存照明器具の写真を添付してください。</t>
    <phoneticPr fontId="1"/>
  </si>
  <si>
    <t>※CO2削減量の計算における（エネルギー種別ごとの排出係数）は、下記の値としてください。</t>
    <phoneticPr fontId="1"/>
  </si>
  <si>
    <t>エネルギー種別</t>
    <rPh sb="5" eb="7">
      <t>シュベツ</t>
    </rPh>
    <phoneticPr fontId="1"/>
  </si>
  <si>
    <t>電気</t>
    <rPh sb="0" eb="2">
      <t>デンキ</t>
    </rPh>
    <phoneticPr fontId="1"/>
  </si>
  <si>
    <t>排出係数</t>
    <phoneticPr fontId="1"/>
  </si>
  <si>
    <t>電力事業者の排出係数
（2018年東北電力の排出係数：0.000528t-CO2/kWh）</t>
    <phoneticPr fontId="1"/>
  </si>
  <si>
    <t>３　収支決算書</t>
    <rPh sb="4" eb="6">
      <t>ケッサン</t>
    </rPh>
    <phoneticPr fontId="1"/>
  </si>
  <si>
    <t>設備費</t>
    <rPh sb="0" eb="3">
      <t>セツビヒ</t>
    </rPh>
    <phoneticPr fontId="1"/>
  </si>
  <si>
    <t>付帯設備費</t>
    <rPh sb="0" eb="2">
      <t>フタイ</t>
    </rPh>
    <rPh sb="2" eb="4">
      <t>セツビ</t>
    </rPh>
    <rPh sb="4" eb="5">
      <t>ヒ</t>
    </rPh>
    <phoneticPr fontId="1"/>
  </si>
  <si>
    <t>工事費</t>
    <rPh sb="0" eb="3">
      <t>コウジヒ</t>
    </rPh>
    <phoneticPr fontId="1"/>
  </si>
  <si>
    <t>撤去費</t>
    <rPh sb="0" eb="2">
      <t>テッキョ</t>
    </rPh>
    <rPh sb="2" eb="3">
      <t>ヒ</t>
    </rPh>
    <phoneticPr fontId="1"/>
  </si>
  <si>
    <t>租税公課（補助対象外）</t>
    <rPh sb="0" eb="4">
      <t>ソゼイコウカ</t>
    </rPh>
    <rPh sb="5" eb="7">
      <t>ホジョ</t>
    </rPh>
    <rPh sb="7" eb="9">
      <t>タイショウ</t>
    </rPh>
    <rPh sb="9" eb="10">
      <t>ガイ</t>
    </rPh>
    <phoneticPr fontId="1"/>
  </si>
  <si>
    <t>廃棄費（補助対象外）</t>
    <rPh sb="0" eb="2">
      <t>ハイキ</t>
    </rPh>
    <rPh sb="2" eb="3">
      <t>ヒ</t>
    </rPh>
    <phoneticPr fontId="1"/>
  </si>
  <si>
    <t>諸経費（補助対象外）</t>
    <rPh sb="0" eb="3">
      <t>ショケイヒ</t>
    </rPh>
    <phoneticPr fontId="1"/>
  </si>
  <si>
    <t>※支出の内訳がわかる書類（見積書等）を添付してください。
※付帯設備費及び工事費のみとすることはできません。
※専用割合による案分等補助対象外の経費がある場合は、補助対象経費の分を「うち補助対象経費」に記載してください。
※「租税公課」は税及び公共団体に収める手数料などの費用です。</t>
    <phoneticPr fontId="1"/>
  </si>
  <si>
    <t>LEDではない</t>
  </si>
  <si>
    <t>LEDではない</t>
    <phoneticPr fontId="1"/>
  </si>
  <si>
    <t>リストから選んでください。</t>
    <rPh sb="5" eb="6">
      <t>エラ</t>
    </rPh>
    <phoneticPr fontId="1"/>
  </si>
  <si>
    <t>特定財源（Ｂ）</t>
    <phoneticPr fontId="1"/>
  </si>
  <si>
    <t>補助対象額（Ｃ）＝（Ａ）－（Ｂ）</t>
    <phoneticPr fontId="1"/>
  </si>
  <si>
    <t>※１万円未満切り捨て</t>
    <rPh sb="2" eb="3">
      <t>マン</t>
    </rPh>
    <phoneticPr fontId="1"/>
  </si>
  <si>
    <t>補助申請額（Ｄ）＝（Ｃ）×１／２</t>
    <phoneticPr fontId="1"/>
  </si>
  <si>
    <t>※上限30万円、下限5万円</t>
    <rPh sb="1" eb="3">
      <t>ジョウゲン</t>
    </rPh>
    <rPh sb="5" eb="7">
      <t>マンエン</t>
    </rPh>
    <rPh sb="8" eb="10">
      <t>カゲン</t>
    </rPh>
    <rPh sb="11" eb="13">
      <t>マンエン</t>
    </rPh>
    <phoneticPr fontId="1"/>
  </si>
  <si>
    <t>朱書きのように入力してください</t>
    <rPh sb="0" eb="2">
      <t>シュガ</t>
    </rPh>
    <rPh sb="7" eb="9">
      <t>ニュウリョク</t>
    </rPh>
    <phoneticPr fontId="1"/>
  </si>
  <si>
    <t>製造業</t>
    <rPh sb="0" eb="3">
      <t>セイゾウギョウ</t>
    </rPh>
    <phoneticPr fontId="1"/>
  </si>
  <si>
    <t>鹿角市花輪字▲1-1</t>
    <rPh sb="0" eb="3">
      <t>カヅノシ</t>
    </rPh>
    <rPh sb="3" eb="5">
      <t>ハナワ</t>
    </rPh>
    <rPh sb="5" eb="6">
      <t>アザ</t>
    </rPh>
    <phoneticPr fontId="1"/>
  </si>
  <si>
    <t>◆◆会社</t>
    <rPh sb="2" eb="4">
      <t>カイシャ</t>
    </rPh>
    <phoneticPr fontId="1"/>
  </si>
  <si>
    <t>株式会社かづのパワー</t>
    <rPh sb="0" eb="4">
      <t>カブシキガイシャ</t>
    </rPh>
    <phoneticPr fontId="1"/>
  </si>
  <si>
    <t>◇◇◇◇電気株式会社</t>
    <rPh sb="4" eb="6">
      <t>デンキ</t>
    </rPh>
    <rPh sb="6" eb="10">
      <t>カブシキガイシャ</t>
    </rPh>
    <phoneticPr fontId="1"/>
  </si>
  <si>
    <t>「記入例」シートで計算された数値が自動入力されます</t>
    <rPh sb="9" eb="11">
      <t>ケイサン</t>
    </rPh>
    <rPh sb="14" eb="16">
      <t>スウチ</t>
    </rPh>
    <rPh sb="17" eb="19">
      <t>ジドウ</t>
    </rPh>
    <rPh sb="19" eb="21">
      <t>ニュウリョク</t>
    </rPh>
    <phoneticPr fontId="1"/>
  </si>
  <si>
    <t>事務所</t>
    <rPh sb="0" eb="2">
      <t>ジム</t>
    </rPh>
    <rPh sb="2" eb="3">
      <t>ショ</t>
    </rPh>
    <phoneticPr fontId="1"/>
  </si>
  <si>
    <t>◎◎社製　Ａ-1</t>
    <phoneticPr fontId="1"/>
  </si>
  <si>
    <t>◎◎社製　Ａ-4</t>
  </si>
  <si>
    <t>◎◎社製　Ａ-5</t>
  </si>
  <si>
    <t>◎◎社製　Ａ-6</t>
  </si>
  <si>
    <t>廊下</t>
    <rPh sb="0" eb="2">
      <t>ロウカ</t>
    </rPh>
    <phoneticPr fontId="1"/>
  </si>
  <si>
    <t>出入口</t>
    <rPh sb="0" eb="3">
      <t>デイリグチ</t>
    </rPh>
    <phoneticPr fontId="1"/>
  </si>
  <si>
    <t>トイレ</t>
  </si>
  <si>
    <t>トイレ</t>
    <phoneticPr fontId="1"/>
  </si>
  <si>
    <t>給湯室</t>
    <rPh sb="0" eb="3">
      <t>キュウトウシツ</t>
    </rPh>
    <phoneticPr fontId="1"/>
  </si>
  <si>
    <t>倉庫</t>
    <rPh sb="0" eb="2">
      <t>ソウコ</t>
    </rPh>
    <phoneticPr fontId="1"/>
  </si>
  <si>
    <t>◎◎社製　Ａ-2</t>
    <phoneticPr fontId="1"/>
  </si>
  <si>
    <t>◎◎社製　Ａ-3</t>
    <phoneticPr fontId="1"/>
  </si>
  <si>
    <t>◎◎社製　L-1</t>
    <phoneticPr fontId="1"/>
  </si>
  <si>
    <t>◎◎社製　L-4</t>
  </si>
  <si>
    <t>◎◎社製　L-5</t>
  </si>
  <si>
    <t>◎◎社製　L-6</t>
  </si>
  <si>
    <t>◎◎社製　L-2</t>
    <phoneticPr fontId="1"/>
  </si>
  <si>
    <t>◎◎社製　L-3</t>
    <phoneticPr fontId="1"/>
  </si>
  <si>
    <t xml:space="preserve">(１) 事業計画書（様式第２号）
(２) 誓約書（様式第３号）
(３) 照明器具の更新に係る物件の概略図
(４) 経費等を確認できる書類（見積書等）
(５) 既存照明器具の規格及び総消費電力が確認できる書類
(６) 更新照明器具の規格及び総消費電力が確認できる書類
(７) 既存照明器具の現況写真（全景、型式番号、数量が分かるもの）
(９) 市税の滞納がないことを証するもの（申請の日前３カ月以内に発行されたもの）
(10) 事業を営むことがわかる書類（所得税・法人税確定申告書の写し等）
(11) 所有者の同意書（賃貸事業所及び使用貸借事業所の場合のみ）
(12) 前各号に掲げるもののほか、市長が必要と認める書類
</t>
    <phoneticPr fontId="1"/>
  </si>
  <si>
    <r>
      <t>既設照明器具の規格及び総消費電力量</t>
    </r>
    <r>
      <rPr>
        <sz val="8"/>
        <color theme="1"/>
        <rFont val="ＭＳ 明朝"/>
        <family val="1"/>
        <charset val="128"/>
      </rPr>
      <t>（メーカー、型式、能力、設置基数、稼働時間等から算出）</t>
    </r>
    <phoneticPr fontId="1"/>
  </si>
  <si>
    <t>２　消費電力量の削減量の計算</t>
    <rPh sb="2" eb="4">
      <t>ショウヒ</t>
    </rPh>
    <rPh sb="4" eb="6">
      <t>デンリョク</t>
    </rPh>
    <rPh sb="6" eb="7">
      <t>リョウ</t>
    </rPh>
    <phoneticPr fontId="1"/>
  </si>
  <si>
    <r>
      <t>更新照明器具の規格及び総消費電力量</t>
    </r>
    <r>
      <rPr>
        <sz val="8"/>
        <color theme="1"/>
        <rFont val="ＭＳ 明朝"/>
        <family val="1"/>
        <charset val="128"/>
      </rPr>
      <t>（メーカー、型式、能力、設置基数、稼働時間等から算出）</t>
    </r>
    <rPh sb="0" eb="2">
      <t>コウシン</t>
    </rPh>
    <rPh sb="2" eb="4">
      <t>ショウメイ</t>
    </rPh>
    <rPh sb="4" eb="6">
      <t>キグ</t>
    </rPh>
    <rPh sb="7" eb="9">
      <t>キカク</t>
    </rPh>
    <rPh sb="9" eb="10">
      <t>オヨ</t>
    </rPh>
    <rPh sb="11" eb="12">
      <t>ソウ</t>
    </rPh>
    <rPh sb="12" eb="14">
      <t>ショウヒ</t>
    </rPh>
    <rPh sb="14" eb="16">
      <t>デンリョク</t>
    </rPh>
    <rPh sb="16" eb="17">
      <t>リョウ</t>
    </rPh>
    <phoneticPr fontId="1"/>
  </si>
  <si>
    <t>（メーカー、型式、能力（時間当たり総消費電力量など）、設置基数）</t>
    <phoneticPr fontId="1"/>
  </si>
  <si>
    <t>消費電力量の削減量</t>
    <rPh sb="0" eb="2">
      <t>ショウヒ</t>
    </rPh>
    <rPh sb="2" eb="4">
      <t>デンリョク</t>
    </rPh>
    <rPh sb="4" eb="5">
      <t>リョウ</t>
    </rPh>
    <rPh sb="6" eb="8">
      <t>サクゲン</t>
    </rPh>
    <rPh sb="8" eb="9">
      <t>リョウ</t>
    </rPh>
    <phoneticPr fontId="1"/>
  </si>
  <si>
    <t>（消費電力量の削減量）×（排出係数）</t>
    <phoneticPr fontId="1"/>
  </si>
  <si>
    <t>（既設照明器具の総消費電力量）-（更新照明器具の総消費電力量）</t>
    <phoneticPr fontId="1"/>
  </si>
  <si>
    <t>（時間当たり消費電力量×稼働時間＝既設照明器具の総消費電力量）</t>
    <rPh sb="6" eb="8">
      <t>ショウヒ</t>
    </rPh>
    <rPh sb="8" eb="10">
      <t>デンリョク</t>
    </rPh>
    <rPh sb="10" eb="11">
      <t>リョウ</t>
    </rPh>
    <rPh sb="17" eb="19">
      <t>キセツ</t>
    </rPh>
    <rPh sb="19" eb="21">
      <t>ショウメイ</t>
    </rPh>
    <rPh sb="21" eb="23">
      <t>キグ</t>
    </rPh>
    <rPh sb="24" eb="25">
      <t>ソウ</t>
    </rPh>
    <rPh sb="25" eb="27">
      <t>ショウヒ</t>
    </rPh>
    <rPh sb="27" eb="29">
      <t>デンリョク</t>
    </rPh>
    <rPh sb="29" eb="30">
      <t>リョウ</t>
    </rPh>
    <phoneticPr fontId="1"/>
  </si>
  <si>
    <t>（時間当たり消費電力量×稼働時間＝更新照明器具の総消費電力量）</t>
    <rPh sb="6" eb="8">
      <t>ショウヒ</t>
    </rPh>
    <rPh sb="8" eb="10">
      <t>デンリョク</t>
    </rPh>
    <rPh sb="10" eb="11">
      <t>リョウ</t>
    </rPh>
    <rPh sb="17" eb="19">
      <t>コウシン</t>
    </rPh>
    <rPh sb="19" eb="21">
      <t>ショウメイ</t>
    </rPh>
    <rPh sb="21" eb="23">
      <t>キグ</t>
    </rPh>
    <rPh sb="24" eb="25">
      <t>ソウ</t>
    </rPh>
    <rPh sb="25" eb="27">
      <t>ショウヒ</t>
    </rPh>
    <rPh sb="27" eb="29">
      <t>デンリョク</t>
    </rPh>
    <rPh sb="29" eb="30">
      <t>リョウ</t>
    </rPh>
    <phoneticPr fontId="1"/>
  </si>
  <si>
    <t>※消費電力量の削減量の計算は別紙にとりまとめのうえ提出しても結構です。</t>
    <rPh sb="1" eb="3">
      <t>ショウヒ</t>
    </rPh>
    <rPh sb="3" eb="5">
      <t>デンリョク</t>
    </rPh>
    <rPh sb="5" eb="6">
      <t>リョウ</t>
    </rPh>
    <phoneticPr fontId="1"/>
  </si>
  <si>
    <t>消費電力の削減量</t>
    <rPh sb="0" eb="2">
      <t>ショウヒ</t>
    </rPh>
    <rPh sb="2" eb="4">
      <t>デンリョク</t>
    </rPh>
    <rPh sb="5" eb="7">
      <t>サクゲン</t>
    </rPh>
    <rPh sb="7" eb="8">
      <t>リョウ</t>
    </rPh>
    <phoneticPr fontId="1"/>
  </si>
  <si>
    <t>※既存照明器具、更新照明器具の規格及び総消費電力量が確認できる書類を添付してください。</t>
    <rPh sb="19" eb="20">
      <t>ソウ</t>
    </rPh>
    <rPh sb="20" eb="25">
      <t>ショウヒデンリョクリョウ</t>
    </rPh>
    <phoneticPr fontId="1"/>
  </si>
  <si>
    <t>◎◎社製　Ａ-1　72Ｗ　12基　その他は別紙のとおり</t>
    <phoneticPr fontId="1"/>
  </si>
  <si>
    <t>◎◎社製　Ｌ-1　36Ｗ　12基　その他は別紙のとおり</t>
    <phoneticPr fontId="1"/>
  </si>
  <si>
    <t>㊞</t>
    <phoneticPr fontId="1"/>
  </si>
  <si>
    <t>誓　　　約　　　書</t>
    <rPh sb="0" eb="1">
      <t>チカイ</t>
    </rPh>
    <rPh sb="4" eb="5">
      <t>ヤク</t>
    </rPh>
    <rPh sb="8" eb="9">
      <t>ショ</t>
    </rPh>
    <phoneticPr fontId="1"/>
  </si>
  <si>
    <t>　鹿角市省エネ照明器具更新支援補助金交付要綱の交付申請にあたり、次のとおり誓約し、及び同意します。</t>
    <phoneticPr fontId="1"/>
  </si>
  <si>
    <t>申請書（関係書類を含む。）の内容に虚偽がないこと。</t>
    <phoneticPr fontId="1"/>
  </si>
  <si>
    <t>暴力団員による不当な行為の防止等に関する法律（平成３年法律第77号）第２条第６</t>
    <phoneticPr fontId="1"/>
  </si>
  <si>
    <t>号に規定する暴力団員又は暴力団関係事業者（暴力団員が実質的に経営を支配する事</t>
    <phoneticPr fontId="1"/>
  </si>
  <si>
    <t>業者その他同条第２号に規定する暴力団又は暴力団員と密接な関係を有する事業者を</t>
    <phoneticPr fontId="1"/>
  </si>
  <si>
    <t>いう）ではないこと。</t>
    <phoneticPr fontId="1"/>
  </si>
  <si>
    <t>本補助金を活用し実施しようとする事業において、他補助金の交付を受けていないこ</t>
    <phoneticPr fontId="1"/>
  </si>
  <si>
    <t>と。</t>
    <phoneticPr fontId="1"/>
  </si>
  <si>
    <t>市が、補助金の交付事務の適正な執行を図るため必要があると認めるときは、当該補</t>
    <phoneticPr fontId="1"/>
  </si>
  <si>
    <t>助金の交付に関し必要な報告をし、又は調査に応じること。</t>
    <phoneticPr fontId="1"/>
  </si>
  <si>
    <t>虚偽その他不正の手段により補助金の交付を受けたとき、又は補助金の交付後に交付</t>
    <phoneticPr fontId="1"/>
  </si>
  <si>
    <t>要件に該当しないことが判明したときは、補助金を市に返還すること。</t>
    <phoneticPr fontId="1"/>
  </si>
  <si>
    <t>交付要件を確認するため、市が申請者に係る住民基本台帳及び課税情報に記録されて</t>
    <phoneticPr fontId="1"/>
  </si>
  <si>
    <t>いる事項を閲覧すること。</t>
    <phoneticPr fontId="1"/>
  </si>
  <si>
    <t xml:space="preserve">(１) 事業計画書（様式第２号）
(２) 誓約書（様式第３号）
(３) 照明器具の更新に係る物件の概略図
(４) 経費等を確認できる書類（見積書等）
(５) 既存照明器具の規格及び総消費電力が確認できる書類
(６) 更新照明器具の規格及び総消費電力が確認できる書類
(７) 既存照明器具の現況写真（全景、型式番号、数量が分かるもの）
(８) 市税の滞納がないことを証するもの（申請の日前３カ月以内に発行されたもの）
(９) 事業を営むことがわかる書類（所得税・法人税確定申告書の写し等）
(10) 所有者の同意書（賃貸事業所及び使用貸借事業所の場合のみ）
(11) 前各号に掲げるもののほか、市長が必要と認める書類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</si>
</sst>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0">
    <numFmt numFmtId="176" formatCode="#,##0&quot;円&quot;"/>
    <numFmt numFmtId="177" formatCode="[$-411]ggge&quot;年&quot;m&quot;月&quot;d&quot;日&quot;;@"/>
    <numFmt numFmtId="178" formatCode="&quot;補助対象経費　&quot;#,##0&quot;円×1/2＝&quot;"/>
    <numFmt numFmtId="179" formatCode="#,##0&quot;円≒&quot;"/>
    <numFmt numFmtId="180" formatCode="#,##0&quot; 円&quot;"/>
    <numFmt numFmtId="181" formatCode="&quot;≒　&quot;#,##0&quot; 円&quot;"/>
    <numFmt numFmtId="182" formatCode="&quot;エアコン　&quot;#,##0&quot;台&quot;"/>
    <numFmt numFmtId="183" formatCode="&quot;更新設備　&quot;0.00000&quot;t-CO2&quot;"/>
    <numFmt numFmtId="184" formatCode="&quot;【ガス】既存設備　&quot;0.00000&quot;t-CO2　→&quot;"/>
    <numFmt numFmtId="185" formatCode="&quot;【合計】既存設備　&quot;0.00000&quot;t-CO2　→&quot;"/>
    <numFmt numFmtId="186" formatCode="#,##0&quot;W&quot;"/>
    <numFmt numFmtId="187" formatCode="0&quot;台&quot;"/>
    <numFmt numFmtId="188" formatCode="#,##0&quot;時間&quot;"/>
    <numFmt numFmtId="189" formatCode="#,##0&quot;日&quot;"/>
    <numFmt numFmtId="190" formatCode="#,##0.00&quot;kWh&quot;"/>
    <numFmt numFmtId="191" formatCode="&quot;既存照明器具　&quot;#,##0.00&quot;kWh　－　&quot;"/>
    <numFmt numFmtId="192" formatCode="&quot;更新照明器具　&quot;#,##0.00&quot;kWh　＝&quot;"/>
    <numFmt numFmtId="193" formatCode="&quot;　&quot;#,##0.00&quot;kWh&quot;"/>
    <numFmt numFmtId="194" formatCode="&quot;　&quot;#,##0.00&quot;kWh（詳細は別紙のとおり）&quot;"/>
    <numFmt numFmtId="195" formatCode="[DBNum3]0&quot;年&quot;"/>
    <numFmt numFmtId="196" formatCode="&quot;既存照明器具　&quot;#,##0.00&quot;kWh　－&quot;"/>
    <numFmt numFmtId="197" formatCode="&quot;0.000528t-CO2/kwh　＝&quot;"/>
    <numFmt numFmtId="198" formatCode="#,##0.00&quot;ｔ-CO2/kWh　－&quot;"/>
    <numFmt numFmtId="199" formatCode="#,##0.00&quot;ｔ-CO2/kWh　＝&quot;"/>
    <numFmt numFmtId="200" formatCode="#,##0.00&quot;ｔ-CO2/kWh&quot;"/>
    <numFmt numFmtId="201" formatCode="0.00&quot;ｔ-CO2/kWh&quot;"/>
    <numFmt numFmtId="202" formatCode="#,##0&quot; 円（Ｂ）&quot;"/>
    <numFmt numFmtId="203" formatCode="#,##0&quot; 円（Ａ）&quot;"/>
    <numFmt numFmtId="204" formatCode="&quot;（Ｃ）×１／２ ＝ &quot;#,###&quot;円&quot;"/>
    <numFmt numFmtId="205" formatCode="&quot;消費電力量の削減量　&quot;#,##0.00&quot;kWh　×&quot;"/>
  </numFmts>
  <fonts count="24">
    <font>
      <sz val="11"/>
      <color theme="1"/>
      <name val="游ゴシック"/>
      <family val="2"/>
      <charset val="128"/>
      <scheme val="minor"/>
    </font>
    <font>
      <sz val="6"/>
      <name val="游ゴシック"/>
      <family val="2"/>
      <charset val="128"/>
      <scheme val="minor"/>
    </font>
    <font>
      <sz val="10.5"/>
      <color theme="1"/>
      <name val="ＭＳ 明朝"/>
      <family val="1"/>
      <charset val="128"/>
    </font>
    <font>
      <sz val="10"/>
      <color theme="1"/>
      <name val="ＭＳ 明朝"/>
      <family val="1"/>
      <charset val="128"/>
    </font>
    <font>
      <sz val="11"/>
      <color theme="1"/>
      <name val="游ゴシック"/>
      <family val="2"/>
      <scheme val="minor"/>
    </font>
    <font>
      <b/>
      <sz val="9"/>
      <color indexed="81"/>
      <name val="MS P ゴシック"/>
      <family val="3"/>
      <charset val="128"/>
    </font>
    <font>
      <sz val="12"/>
      <name val="ＭＳ 明朝"/>
      <family val="1"/>
      <charset val="128"/>
    </font>
    <font>
      <sz val="11"/>
      <color theme="1"/>
      <name val="ＭＳ 明朝"/>
      <family val="1"/>
      <charset val="128"/>
    </font>
    <font>
      <sz val="12"/>
      <color theme="1"/>
      <name val="ＭＳ 明朝"/>
      <family val="1"/>
      <charset val="128"/>
    </font>
    <font>
      <sz val="11"/>
      <color theme="1"/>
      <name val="游ゴシック"/>
      <family val="2"/>
      <charset val="128"/>
      <scheme val="minor"/>
    </font>
    <font>
      <sz val="9"/>
      <name val="ＭＳ 明朝"/>
      <family val="1"/>
      <charset val="128"/>
    </font>
    <font>
      <sz val="9"/>
      <color theme="1"/>
      <name val="ＭＳ 明朝"/>
      <family val="1"/>
      <charset val="128"/>
    </font>
    <font>
      <sz val="12"/>
      <color rgb="FFFF0000"/>
      <name val="ＭＳ 明朝"/>
      <family val="1"/>
      <charset val="128"/>
    </font>
    <font>
      <sz val="10"/>
      <color rgb="FFFF0000"/>
      <name val="ＭＳ 明朝"/>
      <family val="1"/>
      <charset val="128"/>
    </font>
    <font>
      <sz val="11"/>
      <color rgb="FFFF0000"/>
      <name val="ＭＳ 明朝"/>
      <family val="1"/>
      <charset val="128"/>
    </font>
    <font>
      <sz val="11"/>
      <color rgb="FFFF0000"/>
      <name val="游ゴシック"/>
      <family val="2"/>
      <charset val="128"/>
      <scheme val="minor"/>
    </font>
    <font>
      <sz val="10"/>
      <color theme="1"/>
      <name val="游ゴシック"/>
      <family val="3"/>
      <charset val="128"/>
      <scheme val="minor"/>
    </font>
    <font>
      <sz val="6"/>
      <name val="游ゴシック"/>
      <family val="3"/>
      <charset val="128"/>
      <scheme val="minor"/>
    </font>
    <font>
      <b/>
      <sz val="10"/>
      <color theme="1"/>
      <name val="游ゴシック"/>
      <family val="3"/>
      <charset val="128"/>
      <scheme val="minor"/>
    </font>
    <font>
      <sz val="8"/>
      <color theme="1"/>
      <name val="ＭＳ 明朝"/>
      <family val="1"/>
      <charset val="128"/>
    </font>
    <font>
      <sz val="10"/>
      <name val="ＭＳ 明朝"/>
      <family val="1"/>
      <charset val="128"/>
    </font>
    <font>
      <b/>
      <sz val="11"/>
      <color rgb="FFFF0000"/>
      <name val="ＭＳ 明朝"/>
      <family val="1"/>
      <charset val="128"/>
    </font>
    <font>
      <sz val="10"/>
      <color rgb="FFFF0000"/>
      <name val="游ゴシック"/>
      <family val="3"/>
      <charset val="128"/>
      <scheme val="minor"/>
    </font>
    <font>
      <b/>
      <sz val="11"/>
      <color theme="1"/>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indexed="64"/>
      </right>
      <top/>
      <bottom style="hair">
        <color auto="1"/>
      </bottom>
      <diagonal/>
    </border>
    <border>
      <left style="thin">
        <color indexed="64"/>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indexed="64"/>
      </right>
      <top style="hair">
        <color auto="1"/>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4" fillId="0" borderId="0"/>
    <xf numFmtId="38" fontId="9" fillId="0" borderId="0" applyFont="0" applyFill="0" applyBorder="0" applyAlignment="0" applyProtection="0">
      <alignment vertical="center"/>
    </xf>
  </cellStyleXfs>
  <cellXfs count="30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distributed" wrapText="1" shrinkToFit="1"/>
    </xf>
    <xf numFmtId="0" fontId="3" fillId="0" borderId="2" xfId="0" applyFont="1" applyBorder="1">
      <alignment vertical="center"/>
    </xf>
    <xf numFmtId="0" fontId="3" fillId="0" borderId="4" xfId="0" applyFont="1" applyBorder="1">
      <alignment vertical="center"/>
    </xf>
    <xf numFmtId="0" fontId="3" fillId="0" borderId="0" xfId="0" applyFont="1" applyBorder="1">
      <alignment vertical="center"/>
    </xf>
    <xf numFmtId="0" fontId="3" fillId="0" borderId="6" xfId="0" applyFont="1" applyBorder="1">
      <alignment vertical="center"/>
    </xf>
    <xf numFmtId="0" fontId="3" fillId="0" borderId="0" xfId="0" applyFont="1" applyBorder="1" applyAlignment="1">
      <alignment horizontal="right" vertical="center"/>
    </xf>
    <xf numFmtId="38" fontId="10" fillId="0" borderId="0" xfId="2" applyFont="1" applyAlignment="1">
      <alignment vertical="center"/>
    </xf>
    <xf numFmtId="0" fontId="3" fillId="2" borderId="1" xfId="0" applyFont="1" applyFill="1" applyBorder="1">
      <alignment vertical="center"/>
    </xf>
    <xf numFmtId="0" fontId="3" fillId="0" borderId="0" xfId="0" applyFont="1" applyAlignment="1">
      <alignment vertical="center" wrapText="1"/>
    </xf>
    <xf numFmtId="0" fontId="2" fillId="0" borderId="11" xfId="0" applyFont="1" applyBorder="1" applyAlignment="1">
      <alignment vertical="center" wrapText="1"/>
    </xf>
    <xf numFmtId="0" fontId="2" fillId="0" borderId="2" xfId="0" applyFont="1" applyBorder="1" applyAlignment="1">
      <alignment vertical="center" wrapText="1"/>
    </xf>
    <xf numFmtId="0" fontId="2" fillId="0" borderId="8" xfId="0" applyFont="1" applyBorder="1" applyAlignment="1">
      <alignment vertical="center" wrapText="1"/>
    </xf>
    <xf numFmtId="0" fontId="2" fillId="0" borderId="0" xfId="0" applyFont="1" applyBorder="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Border="1" applyAlignment="1">
      <alignment vertical="center"/>
    </xf>
    <xf numFmtId="0" fontId="16" fillId="0" borderId="0" xfId="1" applyFont="1" applyFill="1" applyAlignment="1">
      <alignment vertical="center"/>
    </xf>
    <xf numFmtId="186" fontId="16" fillId="0" borderId="0" xfId="1" applyNumberFormat="1" applyFont="1" applyFill="1" applyAlignment="1">
      <alignment vertical="center"/>
    </xf>
    <xf numFmtId="187" fontId="16" fillId="0" borderId="0" xfId="1" applyNumberFormat="1" applyFont="1" applyFill="1" applyAlignment="1">
      <alignment vertical="center"/>
    </xf>
    <xf numFmtId="188" fontId="16" fillId="0" borderId="0" xfId="1" applyNumberFormat="1" applyFont="1" applyFill="1" applyAlignment="1">
      <alignment vertical="center"/>
    </xf>
    <xf numFmtId="186" fontId="16" fillId="0" borderId="8" xfId="1" applyNumberFormat="1" applyFont="1" applyFill="1" applyBorder="1" applyAlignment="1">
      <alignment vertical="center"/>
    </xf>
    <xf numFmtId="0" fontId="16" fillId="0" borderId="13" xfId="1" applyFont="1" applyFill="1" applyBorder="1" applyAlignment="1">
      <alignment horizontal="center" vertical="center"/>
    </xf>
    <xf numFmtId="0" fontId="16" fillId="0" borderId="14" xfId="1" applyFont="1" applyFill="1" applyBorder="1" applyAlignment="1">
      <alignment horizontal="center" vertical="center"/>
    </xf>
    <xf numFmtId="186" fontId="16" fillId="0" borderId="14" xfId="1" applyNumberFormat="1" applyFont="1" applyFill="1" applyBorder="1" applyAlignment="1">
      <alignment horizontal="center" vertical="center"/>
    </xf>
    <xf numFmtId="187" fontId="16" fillId="0" borderId="14" xfId="1" applyNumberFormat="1" applyFont="1" applyFill="1" applyBorder="1" applyAlignment="1">
      <alignment horizontal="center" vertical="center"/>
    </xf>
    <xf numFmtId="188" fontId="16" fillId="0" borderId="14" xfId="1" applyNumberFormat="1" applyFont="1" applyFill="1" applyBorder="1" applyAlignment="1">
      <alignment horizontal="center" vertical="center" wrapText="1"/>
    </xf>
    <xf numFmtId="186" fontId="16" fillId="0" borderId="14" xfId="1" applyNumberFormat="1" applyFont="1" applyFill="1" applyBorder="1" applyAlignment="1">
      <alignment horizontal="center" vertical="center" wrapText="1"/>
    </xf>
    <xf numFmtId="189" fontId="16" fillId="0" borderId="14" xfId="1" applyNumberFormat="1" applyFont="1" applyFill="1" applyBorder="1" applyAlignment="1">
      <alignment horizontal="center" vertical="center"/>
    </xf>
    <xf numFmtId="190" fontId="16" fillId="0" borderId="15" xfId="1" applyNumberFormat="1" applyFont="1" applyFill="1" applyBorder="1" applyAlignment="1">
      <alignment horizontal="center" vertical="center"/>
    </xf>
    <xf numFmtId="0" fontId="16" fillId="0" borderId="0" xfId="1" applyFont="1" applyFill="1" applyAlignment="1">
      <alignment horizontal="center" vertical="center"/>
    </xf>
    <xf numFmtId="0" fontId="16" fillId="0" borderId="16" xfId="1" applyFont="1" applyFill="1" applyBorder="1" applyAlignment="1">
      <alignment horizontal="center" vertical="center"/>
    </xf>
    <xf numFmtId="0" fontId="16" fillId="2" borderId="17" xfId="1" applyFont="1" applyFill="1" applyBorder="1" applyAlignment="1">
      <alignment vertical="center"/>
    </xf>
    <xf numFmtId="186" fontId="16" fillId="2" borderId="17" xfId="1" applyNumberFormat="1" applyFont="1" applyFill="1" applyBorder="1" applyAlignment="1">
      <alignment vertical="center"/>
    </xf>
    <xf numFmtId="187" fontId="16" fillId="2" borderId="17" xfId="1" applyNumberFormat="1" applyFont="1" applyFill="1" applyBorder="1" applyAlignment="1">
      <alignment vertical="center"/>
    </xf>
    <xf numFmtId="186" fontId="16" fillId="0" borderId="17" xfId="1" applyNumberFormat="1" applyFont="1" applyFill="1" applyBorder="1" applyAlignment="1">
      <alignment vertical="center"/>
    </xf>
    <xf numFmtId="188" fontId="16" fillId="2" borderId="17" xfId="1" applyNumberFormat="1" applyFont="1" applyFill="1" applyBorder="1" applyAlignment="1">
      <alignment vertical="center"/>
    </xf>
    <xf numFmtId="189" fontId="16" fillId="2" borderId="17" xfId="1" applyNumberFormat="1" applyFont="1" applyFill="1" applyBorder="1" applyAlignment="1">
      <alignment vertical="center"/>
    </xf>
    <xf numFmtId="190" fontId="16" fillId="0" borderId="18" xfId="1" applyNumberFormat="1" applyFont="1" applyFill="1" applyBorder="1" applyAlignment="1">
      <alignment vertical="center"/>
    </xf>
    <xf numFmtId="0" fontId="16" fillId="0" borderId="19" xfId="1" applyFont="1" applyFill="1" applyBorder="1" applyAlignment="1">
      <alignment horizontal="center" vertical="center"/>
    </xf>
    <xf numFmtId="0" fontId="16" fillId="2" borderId="20" xfId="1" applyFont="1" applyFill="1" applyBorder="1" applyAlignment="1">
      <alignment vertical="center"/>
    </xf>
    <xf numFmtId="186" fontId="16" fillId="2" borderId="20" xfId="1" applyNumberFormat="1" applyFont="1" applyFill="1" applyBorder="1" applyAlignment="1">
      <alignment vertical="center"/>
    </xf>
    <xf numFmtId="187" fontId="16" fillId="2" borderId="20" xfId="1" applyNumberFormat="1" applyFont="1" applyFill="1" applyBorder="1" applyAlignment="1">
      <alignment vertical="center"/>
    </xf>
    <xf numFmtId="186" fontId="16" fillId="0" borderId="20" xfId="1" applyNumberFormat="1" applyFont="1" applyFill="1" applyBorder="1" applyAlignment="1">
      <alignment vertical="center"/>
    </xf>
    <xf numFmtId="188" fontId="16" fillId="2" borderId="20" xfId="1" applyNumberFormat="1" applyFont="1" applyFill="1" applyBorder="1" applyAlignment="1">
      <alignment vertical="center"/>
    </xf>
    <xf numFmtId="189" fontId="16" fillId="2" borderId="20" xfId="1" applyNumberFormat="1" applyFont="1" applyFill="1" applyBorder="1" applyAlignment="1">
      <alignment vertical="center"/>
    </xf>
    <xf numFmtId="190" fontId="16" fillId="0" borderId="21" xfId="1" applyNumberFormat="1" applyFont="1" applyFill="1" applyBorder="1" applyAlignment="1">
      <alignment vertical="center"/>
    </xf>
    <xf numFmtId="0" fontId="16" fillId="0" borderId="22" xfId="1" applyFont="1" applyFill="1" applyBorder="1" applyAlignment="1">
      <alignment horizontal="center" vertical="center"/>
    </xf>
    <xf numFmtId="0" fontId="16" fillId="2" borderId="23" xfId="1" applyFont="1" applyFill="1" applyBorder="1" applyAlignment="1">
      <alignment vertical="center"/>
    </xf>
    <xf numFmtId="186" fontId="16" fillId="2" borderId="23" xfId="1" applyNumberFormat="1" applyFont="1" applyFill="1" applyBorder="1" applyAlignment="1">
      <alignment vertical="center"/>
    </xf>
    <xf numFmtId="187" fontId="16" fillId="2" borderId="23" xfId="1" applyNumberFormat="1" applyFont="1" applyFill="1" applyBorder="1" applyAlignment="1">
      <alignment vertical="center"/>
    </xf>
    <xf numFmtId="186" fontId="16" fillId="0" borderId="23" xfId="1" applyNumberFormat="1" applyFont="1" applyFill="1" applyBorder="1" applyAlignment="1">
      <alignment vertical="center"/>
    </xf>
    <xf numFmtId="188" fontId="16" fillId="2" borderId="23" xfId="1" applyNumberFormat="1" applyFont="1" applyFill="1" applyBorder="1" applyAlignment="1">
      <alignment vertical="center"/>
    </xf>
    <xf numFmtId="189" fontId="16" fillId="2" borderId="23" xfId="1" applyNumberFormat="1" applyFont="1" applyFill="1" applyBorder="1" applyAlignment="1">
      <alignment vertical="center"/>
    </xf>
    <xf numFmtId="190" fontId="16" fillId="0" borderId="24" xfId="1" applyNumberFormat="1" applyFont="1" applyFill="1" applyBorder="1" applyAlignment="1">
      <alignment vertical="center"/>
    </xf>
    <xf numFmtId="0" fontId="16" fillId="0" borderId="14" xfId="1" applyFont="1" applyFill="1" applyBorder="1" applyAlignment="1">
      <alignment vertical="center"/>
    </xf>
    <xf numFmtId="186" fontId="16" fillId="0" borderId="14" xfId="1" applyNumberFormat="1" applyFont="1" applyFill="1" applyBorder="1" applyAlignment="1">
      <alignment vertical="center"/>
    </xf>
    <xf numFmtId="187" fontId="16" fillId="0" borderId="14" xfId="1" applyNumberFormat="1" applyFont="1" applyFill="1" applyBorder="1" applyAlignment="1">
      <alignment vertical="center"/>
    </xf>
    <xf numFmtId="188" fontId="16" fillId="0" borderId="14" xfId="1" applyNumberFormat="1" applyFont="1" applyFill="1" applyBorder="1" applyAlignment="1">
      <alignment vertical="center"/>
    </xf>
    <xf numFmtId="189" fontId="16" fillId="0" borderId="14" xfId="1" applyNumberFormat="1" applyFont="1" applyFill="1" applyBorder="1" applyAlignment="1">
      <alignment vertical="center"/>
    </xf>
    <xf numFmtId="190" fontId="16" fillId="0" borderId="15" xfId="1" applyNumberFormat="1" applyFont="1" applyFill="1" applyBorder="1" applyAlignment="1">
      <alignment vertical="center"/>
    </xf>
    <xf numFmtId="189" fontId="16" fillId="0" borderId="0" xfId="1" applyNumberFormat="1" applyFont="1" applyFill="1" applyAlignment="1">
      <alignment vertical="center"/>
    </xf>
    <xf numFmtId="190" fontId="16" fillId="0" borderId="0" xfId="1" applyNumberFormat="1" applyFont="1" applyFill="1" applyAlignment="1">
      <alignment vertical="center"/>
    </xf>
    <xf numFmtId="191" fontId="18" fillId="0" borderId="0" xfId="1" applyNumberFormat="1" applyFont="1" applyFill="1" applyBorder="1" applyAlignment="1">
      <alignment vertical="center"/>
    </xf>
    <xf numFmtId="0" fontId="18" fillId="0" borderId="8" xfId="1" applyFont="1" applyFill="1" applyBorder="1" applyAlignment="1">
      <alignment horizontal="center" vertical="center"/>
    </xf>
    <xf numFmtId="193" fontId="18" fillId="0" borderId="8" xfId="1" applyNumberFormat="1" applyFont="1" applyFill="1" applyBorder="1" applyAlignment="1">
      <alignment vertical="center"/>
    </xf>
    <xf numFmtId="190" fontId="18" fillId="0" borderId="8" xfId="1" applyNumberFormat="1" applyFont="1" applyFill="1" applyBorder="1" applyAlignment="1">
      <alignment horizontal="center" vertical="center"/>
    </xf>
    <xf numFmtId="183" fontId="3" fillId="0" borderId="0" xfId="0" applyNumberFormat="1" applyFont="1" applyFill="1" applyBorder="1" applyAlignment="1">
      <alignment vertical="center"/>
    </xf>
    <xf numFmtId="184" fontId="3" fillId="0" borderId="0" xfId="0" applyNumberFormat="1" applyFont="1" applyFill="1" applyBorder="1" applyAlignment="1">
      <alignment vertical="center"/>
    </xf>
    <xf numFmtId="0" fontId="3" fillId="0" borderId="0" xfId="0" applyFont="1" applyFill="1" applyBorder="1" applyAlignment="1">
      <alignment horizontal="center" vertical="center"/>
    </xf>
    <xf numFmtId="0" fontId="3" fillId="0" borderId="6" xfId="0" applyFont="1" applyFill="1" applyBorder="1" applyAlignment="1">
      <alignment horizontal="center" vertical="center"/>
    </xf>
    <xf numFmtId="0" fontId="19" fillId="0" borderId="3" xfId="0" applyFont="1" applyBorder="1">
      <alignment vertical="center"/>
    </xf>
    <xf numFmtId="0" fontId="19" fillId="0" borderId="5" xfId="0" applyFont="1" applyBorder="1">
      <alignment vertical="center"/>
    </xf>
    <xf numFmtId="0" fontId="19" fillId="0" borderId="5" xfId="0" applyFont="1" applyFill="1" applyBorder="1">
      <alignment vertical="center"/>
    </xf>
    <xf numFmtId="185" fontId="19" fillId="0" borderId="3" xfId="0" applyNumberFormat="1" applyFont="1" applyFill="1" applyBorder="1" applyAlignment="1">
      <alignment vertical="center"/>
    </xf>
    <xf numFmtId="185" fontId="3" fillId="0" borderId="2" xfId="0" applyNumberFormat="1" applyFont="1" applyFill="1" applyBorder="1" applyAlignment="1">
      <alignment vertical="center"/>
    </xf>
    <xf numFmtId="0" fontId="3" fillId="0" borderId="2" xfId="0" applyFont="1" applyFill="1" applyBorder="1">
      <alignment vertical="center"/>
    </xf>
    <xf numFmtId="183" fontId="3" fillId="0" borderId="2" xfId="0" applyNumberFormat="1" applyFont="1" applyFill="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0" xfId="0" applyFont="1" applyAlignment="1">
      <alignment vertical="center"/>
    </xf>
    <xf numFmtId="178" fontId="3" fillId="0" borderId="0" xfId="0" applyNumberFormat="1" applyFont="1" applyFill="1" applyBorder="1" applyAlignment="1">
      <alignment vertical="center" shrinkToFit="1"/>
    </xf>
    <xf numFmtId="179" fontId="3" fillId="0" borderId="0" xfId="0" applyNumberFormat="1" applyFont="1" applyFill="1" applyBorder="1" applyAlignment="1">
      <alignment vertical="center" shrinkToFit="1"/>
    </xf>
    <xf numFmtId="176" fontId="3" fillId="0" borderId="0" xfId="0" applyNumberFormat="1" applyFont="1" applyFill="1" applyBorder="1" applyAlignment="1">
      <alignment vertical="center" shrinkToFit="1"/>
    </xf>
    <xf numFmtId="184" fontId="19" fillId="0" borderId="0" xfId="0" applyNumberFormat="1" applyFont="1" applyFill="1" applyBorder="1" applyAlignment="1">
      <alignment vertical="center"/>
    </xf>
    <xf numFmtId="0" fontId="11" fillId="0" borderId="5" xfId="0" applyFont="1" applyBorder="1" applyAlignment="1">
      <alignment vertical="center"/>
    </xf>
    <xf numFmtId="0" fontId="2" fillId="0" borderId="12" xfId="0" applyFont="1" applyBorder="1" applyAlignment="1">
      <alignment vertical="center" wrapText="1"/>
    </xf>
    <xf numFmtId="0" fontId="2" fillId="0" borderId="4" xfId="0" applyFont="1" applyBorder="1" applyAlignment="1">
      <alignment vertical="center" wrapText="1"/>
    </xf>
    <xf numFmtId="0" fontId="2" fillId="0" borderId="6" xfId="0" applyFont="1" applyBorder="1" applyAlignment="1">
      <alignment vertical="center" wrapText="1"/>
    </xf>
    <xf numFmtId="0" fontId="2" fillId="0" borderId="9" xfId="0" applyFont="1" applyBorder="1" applyAlignment="1">
      <alignment vertical="center" wrapText="1"/>
    </xf>
    <xf numFmtId="0" fontId="13" fillId="0" borderId="0" xfId="0" applyFont="1">
      <alignment vertical="center"/>
    </xf>
    <xf numFmtId="0" fontId="21" fillId="0" borderId="0" xfId="0" applyFont="1" applyAlignment="1">
      <alignment vertical="top" wrapText="1"/>
    </xf>
    <xf numFmtId="0" fontId="3" fillId="0" borderId="0" xfId="0" applyFont="1" applyAlignment="1">
      <alignment horizontal="center" vertical="center"/>
    </xf>
    <xf numFmtId="0" fontId="22" fillId="2" borderId="17" xfId="1" applyFont="1" applyFill="1" applyBorder="1" applyAlignment="1">
      <alignment vertical="center"/>
    </xf>
    <xf numFmtId="186" fontId="22" fillId="2" borderId="17" xfId="1" applyNumberFormat="1" applyFont="1" applyFill="1" applyBorder="1" applyAlignment="1">
      <alignment vertical="center"/>
    </xf>
    <xf numFmtId="187" fontId="22" fillId="2" borderId="17" xfId="1" applyNumberFormat="1" applyFont="1" applyFill="1" applyBorder="1" applyAlignment="1">
      <alignment vertical="center"/>
    </xf>
    <xf numFmtId="0" fontId="22" fillId="2" borderId="20" xfId="1" applyFont="1" applyFill="1" applyBorder="1" applyAlignment="1">
      <alignment vertical="center"/>
    </xf>
    <xf numFmtId="186" fontId="22" fillId="2" borderId="20" xfId="1" applyNumberFormat="1" applyFont="1" applyFill="1" applyBorder="1" applyAlignment="1">
      <alignment vertical="center"/>
    </xf>
    <xf numFmtId="187" fontId="22" fillId="2" borderId="20" xfId="1" applyNumberFormat="1" applyFont="1" applyFill="1" applyBorder="1" applyAlignment="1">
      <alignment vertical="center"/>
    </xf>
    <xf numFmtId="0" fontId="22" fillId="2" borderId="23" xfId="1" applyFont="1" applyFill="1" applyBorder="1" applyAlignment="1">
      <alignment vertical="center"/>
    </xf>
    <xf numFmtId="186" fontId="22" fillId="2" borderId="23" xfId="1" applyNumberFormat="1" applyFont="1" applyFill="1" applyBorder="1" applyAlignment="1">
      <alignment vertical="center"/>
    </xf>
    <xf numFmtId="187" fontId="22" fillId="2" borderId="23" xfId="1" applyNumberFormat="1" applyFont="1" applyFill="1" applyBorder="1" applyAlignment="1">
      <alignment vertical="center"/>
    </xf>
    <xf numFmtId="188" fontId="22" fillId="2" borderId="17" xfId="1" applyNumberFormat="1" applyFont="1" applyFill="1" applyBorder="1" applyAlignment="1">
      <alignment vertical="center"/>
    </xf>
    <xf numFmtId="188" fontId="22" fillId="2" borderId="20" xfId="1" applyNumberFormat="1" applyFont="1" applyFill="1" applyBorder="1" applyAlignment="1">
      <alignment vertical="center"/>
    </xf>
    <xf numFmtId="188" fontId="22" fillId="2" borderId="23" xfId="1" applyNumberFormat="1" applyFont="1" applyFill="1" applyBorder="1" applyAlignment="1">
      <alignment vertical="center"/>
    </xf>
    <xf numFmtId="189" fontId="22" fillId="2" borderId="17" xfId="1" applyNumberFormat="1" applyFont="1" applyFill="1" applyBorder="1" applyAlignment="1">
      <alignment vertical="center"/>
    </xf>
    <xf numFmtId="189" fontId="22" fillId="2" borderId="20" xfId="1" applyNumberFormat="1" applyFont="1" applyFill="1" applyBorder="1" applyAlignment="1">
      <alignment vertical="center"/>
    </xf>
    <xf numFmtId="189" fontId="22" fillId="2" borderId="23" xfId="1" applyNumberFormat="1" applyFont="1" applyFill="1" applyBorder="1" applyAlignment="1">
      <alignment vertical="center"/>
    </xf>
    <xf numFmtId="0" fontId="7" fillId="0" borderId="0" xfId="0" applyFont="1">
      <alignment vertical="center"/>
    </xf>
    <xf numFmtId="0" fontId="7" fillId="0" borderId="0" xfId="0" applyFont="1" applyAlignment="1">
      <alignment vertical="center"/>
    </xf>
    <xf numFmtId="0" fontId="7" fillId="0" borderId="0" xfId="0" applyFont="1" applyAlignment="1">
      <alignment vertical="distributed" wrapText="1"/>
    </xf>
    <xf numFmtId="0" fontId="7" fillId="0" borderId="0" xfId="0" applyFont="1" applyAlignment="1">
      <alignment horizontal="center" vertical="center" wrapText="1"/>
    </xf>
    <xf numFmtId="0" fontId="3" fillId="0" borderId="8" xfId="0" applyFont="1" applyBorder="1" applyAlignment="1">
      <alignment horizontal="left" vertical="center"/>
    </xf>
    <xf numFmtId="0" fontId="3" fillId="0" borderId="8" xfId="0" applyFont="1" applyFill="1" applyBorder="1" applyAlignment="1">
      <alignment horizontal="left" vertical="center"/>
    </xf>
    <xf numFmtId="0" fontId="0" fillId="0" borderId="8" xfId="0" applyFill="1" applyBorder="1" applyAlignment="1">
      <alignment horizontal="left" vertical="center"/>
    </xf>
    <xf numFmtId="0" fontId="8" fillId="0" borderId="0" xfId="0" applyFont="1" applyAlignment="1">
      <alignment horizontal="center" vertical="center"/>
    </xf>
    <xf numFmtId="0" fontId="7" fillId="0" borderId="0" xfId="0" applyFont="1" applyFill="1" applyAlignment="1">
      <alignment horizontal="left" vertical="distributed" wrapText="1" shrinkToFit="1"/>
    </xf>
    <xf numFmtId="0" fontId="3" fillId="0" borderId="11" xfId="0" applyFont="1" applyFill="1" applyBorder="1" applyAlignment="1">
      <alignment horizontal="left" vertical="center"/>
    </xf>
    <xf numFmtId="0" fontId="23" fillId="0" borderId="11" xfId="0" applyFont="1" applyFill="1" applyBorder="1" applyAlignment="1">
      <alignment horizontal="center" vertical="center"/>
    </xf>
    <xf numFmtId="0" fontId="7" fillId="0" borderId="0" xfId="0" applyFont="1" applyAlignment="1">
      <alignment horizontal="left" vertical="center"/>
    </xf>
    <xf numFmtId="177" fontId="8" fillId="0" borderId="8" xfId="0" applyNumberFormat="1" applyFont="1" applyFill="1" applyBorder="1" applyAlignment="1">
      <alignment horizontal="right" vertical="center"/>
    </xf>
    <xf numFmtId="0" fontId="8" fillId="0" borderId="0" xfId="0" applyFont="1" applyAlignment="1">
      <alignment horizontal="left" vertical="center"/>
    </xf>
    <xf numFmtId="0" fontId="3" fillId="0" borderId="0" xfId="0" applyFont="1" applyAlignment="1">
      <alignment horizontal="center" vertical="center"/>
    </xf>
    <xf numFmtId="0" fontId="0" fillId="0" borderId="8" xfId="0" applyFill="1" applyBorder="1" applyAlignment="1">
      <alignment vertical="center"/>
    </xf>
    <xf numFmtId="180" fontId="7" fillId="0" borderId="7" xfId="0" applyNumberFormat="1" applyFont="1" applyBorder="1" applyAlignment="1">
      <alignment horizontal="right" vertical="center"/>
    </xf>
    <xf numFmtId="180" fontId="7" fillId="0" borderId="8" xfId="0" applyNumberFormat="1" applyFont="1" applyBorder="1" applyAlignment="1">
      <alignment horizontal="right" vertical="center"/>
    </xf>
    <xf numFmtId="180" fontId="7" fillId="0" borderId="9" xfId="0" applyNumberFormat="1" applyFont="1" applyBorder="1" applyAlignment="1">
      <alignment horizontal="right" vertical="center"/>
    </xf>
    <xf numFmtId="181" fontId="7" fillId="0" borderId="5" xfId="0" applyNumberFormat="1" applyFont="1" applyBorder="1" applyAlignment="1">
      <alignment horizontal="right" vertical="center"/>
    </xf>
    <xf numFmtId="181" fontId="7" fillId="0" borderId="0" xfId="0" applyNumberFormat="1" applyFont="1" applyBorder="1" applyAlignment="1">
      <alignment horizontal="right" vertical="center"/>
    </xf>
    <xf numFmtId="181" fontId="7" fillId="0" borderId="6" xfId="0" applyNumberFormat="1" applyFont="1" applyBorder="1" applyAlignment="1">
      <alignment horizontal="right" vertical="center"/>
    </xf>
    <xf numFmtId="204" fontId="7" fillId="0" borderId="3" xfId="0" applyNumberFormat="1" applyFont="1" applyBorder="1" applyAlignment="1">
      <alignment horizontal="right" vertical="center"/>
    </xf>
    <xf numFmtId="204" fontId="7" fillId="0" borderId="2" xfId="0" applyNumberFormat="1" applyFont="1" applyBorder="1" applyAlignment="1">
      <alignment horizontal="right" vertical="center"/>
    </xf>
    <xf numFmtId="204" fontId="7" fillId="0" borderId="4" xfId="0" applyNumberFormat="1" applyFont="1" applyBorder="1" applyAlignment="1">
      <alignment horizontal="right" vertical="center"/>
    </xf>
    <xf numFmtId="180" fontId="7" fillId="0" borderId="10" xfId="0" applyNumberFormat="1" applyFont="1" applyBorder="1" applyAlignment="1">
      <alignment horizontal="right" vertical="center"/>
    </xf>
    <xf numFmtId="180" fontId="7" fillId="0" borderId="11" xfId="0" applyNumberFormat="1" applyFont="1" applyBorder="1" applyAlignment="1">
      <alignment horizontal="right" vertical="center"/>
    </xf>
    <xf numFmtId="180" fontId="7" fillId="0" borderId="12" xfId="0" applyNumberFormat="1" applyFont="1" applyBorder="1" applyAlignment="1">
      <alignment horizontal="right" vertical="center"/>
    </xf>
    <xf numFmtId="180" fontId="7" fillId="0" borderId="0" xfId="0" applyNumberFormat="1" applyFont="1" applyFill="1" applyBorder="1" applyAlignment="1">
      <alignment horizontal="right" vertical="center" wrapText="1"/>
    </xf>
    <xf numFmtId="0" fontId="21" fillId="0" borderId="0" xfId="0" applyFont="1" applyAlignment="1">
      <alignment horizontal="left" vertical="top"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shrinkToFi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180" fontId="7" fillId="0" borderId="10" xfId="0" applyNumberFormat="1" applyFont="1" applyFill="1" applyBorder="1" applyAlignment="1">
      <alignment horizontal="right" vertical="center"/>
    </xf>
    <xf numFmtId="180" fontId="7" fillId="0" borderId="11" xfId="0" applyNumberFormat="1" applyFont="1" applyFill="1" applyBorder="1" applyAlignment="1">
      <alignment horizontal="right" vertical="center"/>
    </xf>
    <xf numFmtId="180" fontId="7" fillId="0" borderId="12" xfId="0" applyNumberFormat="1" applyFont="1" applyFill="1" applyBorder="1" applyAlignment="1">
      <alignment horizontal="right" vertical="center"/>
    </xf>
    <xf numFmtId="202" fontId="7" fillId="0" borderId="10" xfId="0" applyNumberFormat="1" applyFont="1" applyFill="1" applyBorder="1" applyAlignment="1">
      <alignment horizontal="right" vertical="center"/>
    </xf>
    <xf numFmtId="202" fontId="7" fillId="0" borderId="11" xfId="0" applyNumberFormat="1" applyFont="1" applyFill="1" applyBorder="1" applyAlignment="1">
      <alignment horizontal="right" vertical="center"/>
    </xf>
    <xf numFmtId="202" fontId="7" fillId="0" borderId="12" xfId="0" applyNumberFormat="1" applyFont="1" applyFill="1" applyBorder="1" applyAlignment="1">
      <alignment horizontal="right" vertical="center"/>
    </xf>
    <xf numFmtId="180" fontId="7" fillId="2" borderId="10" xfId="0" applyNumberFormat="1" applyFont="1" applyFill="1" applyBorder="1" applyAlignment="1">
      <alignment horizontal="right" vertical="center" shrinkToFit="1"/>
    </xf>
    <xf numFmtId="180" fontId="7" fillId="2" borderId="11" xfId="0" applyNumberFormat="1" applyFont="1" applyFill="1" applyBorder="1" applyAlignment="1">
      <alignment horizontal="right" vertical="center" shrinkToFit="1"/>
    </xf>
    <xf numFmtId="180" fontId="7" fillId="2" borderId="12" xfId="0" applyNumberFormat="1" applyFont="1" applyFill="1" applyBorder="1" applyAlignment="1">
      <alignment horizontal="right" vertical="center" shrinkToFit="1"/>
    </xf>
    <xf numFmtId="194" fontId="20" fillId="0" borderId="5" xfId="0" applyNumberFormat="1" applyFont="1" applyFill="1" applyBorder="1" applyAlignment="1">
      <alignment horizontal="left" vertical="center"/>
    </xf>
    <xf numFmtId="194" fontId="20" fillId="0" borderId="0" xfId="0" applyNumberFormat="1" applyFont="1" applyFill="1" applyBorder="1" applyAlignment="1">
      <alignment horizontal="left" vertical="center"/>
    </xf>
    <xf numFmtId="194" fontId="20" fillId="0" borderId="6" xfId="0" applyNumberFormat="1" applyFont="1" applyFill="1" applyBorder="1" applyAlignment="1">
      <alignment horizontal="left" vertical="center"/>
    </xf>
    <xf numFmtId="194" fontId="20" fillId="0" borderId="7" xfId="0" applyNumberFormat="1" applyFont="1" applyFill="1" applyBorder="1" applyAlignment="1">
      <alignment horizontal="left" vertical="center"/>
    </xf>
    <xf numFmtId="194" fontId="20" fillId="0" borderId="8" xfId="0" applyNumberFormat="1" applyFont="1" applyFill="1" applyBorder="1" applyAlignment="1">
      <alignment horizontal="left" vertical="center"/>
    </xf>
    <xf numFmtId="194" fontId="20" fillId="0" borderId="9" xfId="0" applyNumberFormat="1" applyFont="1" applyFill="1" applyBorder="1" applyAlignment="1">
      <alignment horizontal="left"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195" fontId="3" fillId="2" borderId="2" xfId="0" applyNumberFormat="1" applyFont="1" applyFill="1" applyBorder="1" applyAlignment="1">
      <alignment horizontal="center" vertical="center"/>
    </xf>
    <xf numFmtId="195" fontId="3" fillId="2" borderId="4" xfId="0" applyNumberFormat="1" applyFont="1" applyFill="1" applyBorder="1" applyAlignment="1">
      <alignment horizontal="center" vertical="center"/>
    </xf>
    <xf numFmtId="195" fontId="3" fillId="2" borderId="0" xfId="0" applyNumberFormat="1" applyFont="1" applyFill="1" applyBorder="1" applyAlignment="1">
      <alignment horizontal="center" vertical="center"/>
    </xf>
    <xf numFmtId="195" fontId="3" fillId="2" borderId="6" xfId="0" applyNumberFormat="1" applyFont="1" applyFill="1" applyBorder="1" applyAlignment="1">
      <alignment horizontal="center" vertical="center"/>
    </xf>
    <xf numFmtId="195" fontId="3" fillId="2" borderId="8" xfId="0" applyNumberFormat="1" applyFont="1" applyFill="1" applyBorder="1" applyAlignment="1">
      <alignment horizontal="center" vertical="center"/>
    </xf>
    <xf numFmtId="195" fontId="3" fillId="2" borderId="9" xfId="0" applyNumberFormat="1" applyFont="1" applyFill="1" applyBorder="1" applyAlignment="1">
      <alignment horizontal="center"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3" fillId="2" borderId="5" xfId="0" applyFont="1" applyFill="1" applyBorder="1" applyAlignment="1">
      <alignment horizontal="left" vertical="center"/>
    </xf>
    <xf numFmtId="0" fontId="3" fillId="2" borderId="0" xfId="0" applyFont="1" applyFill="1" applyBorder="1" applyAlignment="1">
      <alignment horizontal="left" vertical="center"/>
    </xf>
    <xf numFmtId="0" fontId="3" fillId="2" borderId="6" xfId="0" applyFont="1" applyFill="1" applyBorder="1" applyAlignment="1">
      <alignment horizontal="left" vertical="center"/>
    </xf>
    <xf numFmtId="0" fontId="3" fillId="0" borderId="5" xfId="0" applyFont="1" applyFill="1" applyBorder="1" applyAlignment="1">
      <alignment horizontal="left" vertical="center"/>
    </xf>
    <xf numFmtId="0" fontId="3" fillId="0" borderId="0" xfId="0" applyFont="1" applyFill="1" applyBorder="1" applyAlignment="1">
      <alignment horizontal="left" vertical="center"/>
    </xf>
    <xf numFmtId="0" fontId="3" fillId="0" borderId="6" xfId="0" applyFont="1" applyFill="1" applyBorder="1" applyAlignment="1">
      <alignment horizontal="left" vertical="center"/>
    </xf>
    <xf numFmtId="177" fontId="8" fillId="2" borderId="8" xfId="0" applyNumberFormat="1" applyFont="1" applyFill="1" applyBorder="1" applyAlignment="1">
      <alignment horizontal="right" vertical="center"/>
    </xf>
    <xf numFmtId="0" fontId="6" fillId="0" borderId="1" xfId="0" applyFont="1" applyFill="1" applyBorder="1" applyAlignment="1">
      <alignment horizontal="left" vertical="center" wrapText="1"/>
    </xf>
    <xf numFmtId="0" fontId="6" fillId="2" borderId="1" xfId="0" applyFont="1" applyFill="1" applyBorder="1" applyAlignment="1">
      <alignment horizontal="left" vertical="center" wrapText="1" indent="1"/>
    </xf>
    <xf numFmtId="0" fontId="3" fillId="0" borderId="1" xfId="0" applyFont="1" applyBorder="1" applyAlignment="1">
      <alignment horizontal="distributed" vertical="center" indent="1"/>
    </xf>
    <xf numFmtId="0" fontId="3" fillId="0" borderId="1" xfId="0" applyFont="1" applyBorder="1" applyAlignment="1">
      <alignment horizontal="distributed" vertical="center" wrapText="1" indent="1"/>
    </xf>
    <xf numFmtId="0" fontId="6" fillId="2" borderId="1"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196" fontId="8" fillId="0" borderId="5" xfId="1" applyNumberFormat="1" applyFont="1" applyFill="1" applyBorder="1" applyAlignment="1">
      <alignment horizontal="center" vertical="center"/>
    </xf>
    <xf numFmtId="196" fontId="8" fillId="0" borderId="0" xfId="1" applyNumberFormat="1" applyFont="1" applyFill="1" applyBorder="1" applyAlignment="1">
      <alignment horizontal="center" vertical="center"/>
    </xf>
    <xf numFmtId="196" fontId="8" fillId="0" borderId="6" xfId="1" applyNumberFormat="1" applyFont="1" applyFill="1" applyBorder="1" applyAlignment="1">
      <alignment horizontal="center" vertical="center"/>
    </xf>
    <xf numFmtId="192" fontId="8" fillId="0" borderId="5" xfId="1" applyNumberFormat="1" applyFont="1" applyFill="1" applyBorder="1" applyAlignment="1">
      <alignment horizontal="center" vertical="center"/>
    </xf>
    <xf numFmtId="192" fontId="8" fillId="0" borderId="0" xfId="1" applyNumberFormat="1" applyFont="1" applyFill="1" applyBorder="1" applyAlignment="1">
      <alignment horizontal="center" vertical="center"/>
    </xf>
    <xf numFmtId="192" fontId="8" fillId="0" borderId="6" xfId="1" applyNumberFormat="1" applyFont="1" applyFill="1" applyBorder="1" applyAlignment="1">
      <alignment horizontal="center" vertical="center"/>
    </xf>
    <xf numFmtId="193" fontId="8" fillId="0" borderId="5" xfId="1" applyNumberFormat="1" applyFont="1" applyFill="1" applyBorder="1" applyAlignment="1">
      <alignment horizontal="center" vertical="center"/>
    </xf>
    <xf numFmtId="193" fontId="8" fillId="0" borderId="0" xfId="1" applyNumberFormat="1" applyFont="1" applyFill="1" applyBorder="1" applyAlignment="1">
      <alignment horizontal="center" vertical="center"/>
    </xf>
    <xf numFmtId="193" fontId="8" fillId="0" borderId="6" xfId="1" applyNumberFormat="1" applyFont="1" applyFill="1" applyBorder="1" applyAlignment="1">
      <alignment horizontal="center" vertical="center"/>
    </xf>
    <xf numFmtId="193" fontId="8" fillId="0" borderId="7" xfId="1" applyNumberFormat="1" applyFont="1" applyFill="1" applyBorder="1" applyAlignment="1">
      <alignment horizontal="center" vertical="center"/>
    </xf>
    <xf numFmtId="193" fontId="8" fillId="0" borderId="8" xfId="1" applyNumberFormat="1" applyFont="1" applyFill="1" applyBorder="1" applyAlignment="1">
      <alignment horizontal="center" vertical="center"/>
    </xf>
    <xf numFmtId="193" fontId="8" fillId="0" borderId="9" xfId="1" applyNumberFormat="1" applyFont="1" applyFill="1" applyBorder="1" applyAlignment="1">
      <alignment horizontal="center" vertical="center"/>
    </xf>
    <xf numFmtId="205" fontId="8" fillId="0" borderId="5" xfId="1" applyNumberFormat="1" applyFont="1" applyFill="1" applyBorder="1" applyAlignment="1">
      <alignment horizontal="center" vertical="center"/>
    </xf>
    <xf numFmtId="205" fontId="8" fillId="0" borderId="0" xfId="1" applyNumberFormat="1" applyFont="1" applyFill="1" applyBorder="1" applyAlignment="1">
      <alignment horizontal="center" vertical="center"/>
    </xf>
    <xf numFmtId="205" fontId="8" fillId="0" borderId="6" xfId="1" applyNumberFormat="1" applyFont="1" applyFill="1" applyBorder="1" applyAlignment="1">
      <alignment horizontal="center" vertical="center"/>
    </xf>
    <xf numFmtId="197" fontId="8" fillId="0" borderId="5" xfId="1" applyNumberFormat="1" applyFont="1" applyFill="1" applyBorder="1" applyAlignment="1">
      <alignment horizontal="center" vertical="center"/>
    </xf>
    <xf numFmtId="197" fontId="8" fillId="0" borderId="0" xfId="1" applyNumberFormat="1" applyFont="1" applyFill="1" applyBorder="1" applyAlignment="1">
      <alignment horizontal="center" vertical="center"/>
    </xf>
    <xf numFmtId="197" fontId="8" fillId="0" borderId="6" xfId="1" applyNumberFormat="1" applyFont="1" applyFill="1" applyBorder="1" applyAlignment="1">
      <alignment horizontal="center" vertical="center"/>
    </xf>
    <xf numFmtId="201" fontId="8" fillId="0" borderId="5" xfId="1" applyNumberFormat="1" applyFont="1" applyFill="1" applyBorder="1" applyAlignment="1">
      <alignment horizontal="center" vertical="center"/>
    </xf>
    <xf numFmtId="201" fontId="8" fillId="0" borderId="0" xfId="1" applyNumberFormat="1" applyFont="1" applyFill="1" applyBorder="1" applyAlignment="1">
      <alignment horizontal="center" vertical="center"/>
    </xf>
    <xf numFmtId="201" fontId="8" fillId="0" borderId="6" xfId="1" applyNumberFormat="1" applyFont="1" applyFill="1" applyBorder="1" applyAlignment="1">
      <alignment horizontal="center" vertical="center"/>
    </xf>
    <xf numFmtId="201" fontId="8" fillId="0" borderId="7" xfId="1" applyNumberFormat="1" applyFont="1" applyFill="1" applyBorder="1" applyAlignment="1">
      <alignment horizontal="center" vertical="center"/>
    </xf>
    <xf numFmtId="201" fontId="8" fillId="0" borderId="8" xfId="1" applyNumberFormat="1" applyFont="1" applyFill="1" applyBorder="1" applyAlignment="1">
      <alignment horizontal="center" vertical="center"/>
    </xf>
    <xf numFmtId="201" fontId="8" fillId="0" borderId="9" xfId="1" applyNumberFormat="1" applyFont="1" applyFill="1" applyBorder="1" applyAlignment="1">
      <alignment horizontal="center" vertical="center"/>
    </xf>
    <xf numFmtId="0" fontId="3" fillId="0" borderId="0" xfId="0" applyFont="1" applyBorder="1" applyAlignment="1">
      <alignment horizontal="left" vertical="center" wrapText="1"/>
    </xf>
    <xf numFmtId="0" fontId="3" fillId="0" borderId="2" xfId="0" applyFont="1" applyBorder="1" applyAlignment="1">
      <alignment horizontal="left" vertical="center" wrapText="1"/>
    </xf>
    <xf numFmtId="0" fontId="2" fillId="0" borderId="1" xfId="0" applyFont="1" applyBorder="1" applyAlignment="1">
      <alignment horizontal="center" vertical="center" wrapText="1"/>
    </xf>
    <xf numFmtId="180" fontId="7" fillId="0" borderId="10" xfId="0" applyNumberFormat="1" applyFont="1" applyFill="1" applyBorder="1" applyAlignment="1">
      <alignment horizontal="right" vertical="center" shrinkToFit="1"/>
    </xf>
    <xf numFmtId="180" fontId="7" fillId="0" borderId="11" xfId="0" applyNumberFormat="1" applyFont="1" applyFill="1" applyBorder="1" applyAlignment="1">
      <alignment horizontal="right" vertical="center" shrinkToFit="1"/>
    </xf>
    <xf numFmtId="180" fontId="7" fillId="0" borderId="12" xfId="0" applyNumberFormat="1" applyFont="1" applyFill="1" applyBorder="1" applyAlignment="1">
      <alignment horizontal="right" vertical="center" shrinkToFit="1"/>
    </xf>
    <xf numFmtId="180" fontId="7" fillId="0" borderId="25" xfId="0" applyNumberFormat="1" applyFont="1" applyFill="1" applyBorder="1" applyAlignment="1">
      <alignment horizontal="right" vertical="center" shrinkToFit="1"/>
    </xf>
    <xf numFmtId="180" fontId="7" fillId="0" borderId="26" xfId="0" applyNumberFormat="1" applyFont="1" applyFill="1" applyBorder="1" applyAlignment="1">
      <alignment horizontal="right" vertical="center" shrinkToFit="1"/>
    </xf>
    <xf numFmtId="180" fontId="7" fillId="0" borderId="27" xfId="0" applyNumberFormat="1" applyFont="1" applyFill="1" applyBorder="1" applyAlignment="1">
      <alignment horizontal="right" vertical="center" shrinkToFit="1"/>
    </xf>
    <xf numFmtId="203" fontId="7" fillId="0" borderId="10" xfId="0" applyNumberFormat="1" applyFont="1" applyFill="1" applyBorder="1" applyAlignment="1">
      <alignment horizontal="right" vertical="center" shrinkToFit="1"/>
    </xf>
    <xf numFmtId="203" fontId="7" fillId="0" borderId="11" xfId="0" applyNumberFormat="1" applyFont="1" applyFill="1" applyBorder="1" applyAlignment="1">
      <alignment horizontal="right" vertical="center" shrinkToFit="1"/>
    </xf>
    <xf numFmtId="203" fontId="7" fillId="0" borderId="12" xfId="0" applyNumberFormat="1" applyFont="1" applyFill="1" applyBorder="1" applyAlignment="1">
      <alignment horizontal="right" vertical="center" shrinkToFit="1"/>
    </xf>
    <xf numFmtId="0" fontId="3" fillId="0" borderId="0" xfId="0" applyFont="1" applyAlignment="1">
      <alignment horizontal="left" vertical="top" wrapText="1"/>
    </xf>
    <xf numFmtId="182" fontId="6" fillId="2" borderId="1" xfId="0" applyNumberFormat="1" applyFont="1" applyFill="1" applyBorder="1" applyAlignment="1">
      <alignment horizontal="left" vertical="center" indent="1"/>
    </xf>
    <xf numFmtId="177" fontId="6" fillId="2" borderId="1" xfId="0" applyNumberFormat="1" applyFont="1" applyFill="1" applyBorder="1" applyAlignment="1">
      <alignment horizontal="center" vertical="center"/>
    </xf>
    <xf numFmtId="180" fontId="6" fillId="0" borderId="1" xfId="0" applyNumberFormat="1" applyFont="1" applyFill="1" applyBorder="1" applyAlignment="1">
      <alignment horizontal="center" vertical="center"/>
    </xf>
    <xf numFmtId="0" fontId="3" fillId="2" borderId="8" xfId="0" applyFont="1" applyFill="1" applyBorder="1" applyAlignment="1">
      <alignment horizontal="left" vertical="center"/>
    </xf>
    <xf numFmtId="0" fontId="0" fillId="0" borderId="8" xfId="0" applyBorder="1" applyAlignment="1">
      <alignment vertical="center"/>
    </xf>
    <xf numFmtId="0" fontId="3" fillId="2" borderId="8" xfId="0" applyFont="1" applyFill="1" applyBorder="1" applyAlignment="1">
      <alignment vertical="center"/>
    </xf>
    <xf numFmtId="0" fontId="0" fillId="2" borderId="8" xfId="0" applyFill="1" applyBorder="1" applyAlignment="1">
      <alignment vertical="center"/>
    </xf>
    <xf numFmtId="0" fontId="3" fillId="2" borderId="11" xfId="0" applyFont="1" applyFill="1" applyBorder="1" applyAlignment="1">
      <alignment vertical="center"/>
    </xf>
    <xf numFmtId="0" fontId="0" fillId="2" borderId="11" xfId="0" applyFill="1" applyBorder="1" applyAlignment="1">
      <alignment vertical="center"/>
    </xf>
    <xf numFmtId="193" fontId="6" fillId="0" borderId="1" xfId="0" applyNumberFormat="1" applyFont="1" applyFill="1" applyBorder="1" applyAlignment="1">
      <alignment horizontal="center" vertical="center"/>
    </xf>
    <xf numFmtId="200" fontId="6" fillId="0" borderId="1" xfId="0" applyNumberFormat="1" applyFont="1" applyFill="1" applyBorder="1" applyAlignment="1">
      <alignment horizontal="center" vertical="center"/>
    </xf>
    <xf numFmtId="0" fontId="3" fillId="0" borderId="0" xfId="0" applyFont="1" applyAlignment="1">
      <alignment horizontal="left" vertical="center"/>
    </xf>
    <xf numFmtId="0" fontId="3" fillId="0" borderId="0" xfId="0" applyFont="1" applyAlignment="1">
      <alignment vertical="distributed" wrapText="1"/>
    </xf>
    <xf numFmtId="186" fontId="16" fillId="2" borderId="8" xfId="1" applyNumberFormat="1" applyFont="1" applyFill="1" applyBorder="1" applyAlignment="1">
      <alignment horizontal="center" vertical="center"/>
    </xf>
    <xf numFmtId="191" fontId="18" fillId="0" borderId="8" xfId="1" applyNumberFormat="1" applyFont="1" applyFill="1" applyBorder="1" applyAlignment="1">
      <alignment horizontal="right" vertical="center"/>
    </xf>
    <xf numFmtId="192" fontId="18" fillId="0" borderId="8" xfId="1" applyNumberFormat="1" applyFont="1" applyFill="1" applyBorder="1" applyAlignment="1">
      <alignment horizontal="center" vertical="center"/>
    </xf>
    <xf numFmtId="198" fontId="18" fillId="0" borderId="8" xfId="1" applyNumberFormat="1" applyFont="1" applyFill="1" applyBorder="1" applyAlignment="1">
      <alignment horizontal="center" vertical="center"/>
    </xf>
    <xf numFmtId="199" fontId="18" fillId="0" borderId="8" xfId="1" applyNumberFormat="1" applyFont="1" applyFill="1" applyBorder="1" applyAlignment="1">
      <alignment horizontal="center" vertical="center"/>
    </xf>
    <xf numFmtId="200" fontId="18" fillId="0" borderId="8" xfId="1" applyNumberFormat="1" applyFont="1" applyFill="1" applyBorder="1" applyAlignment="1">
      <alignment horizontal="center" vertical="center"/>
    </xf>
    <xf numFmtId="0" fontId="3" fillId="0" borderId="8" xfId="0" applyFont="1" applyFill="1" applyBorder="1" applyAlignment="1">
      <alignment vertical="center"/>
    </xf>
    <xf numFmtId="180" fontId="14" fillId="2" borderId="10" xfId="0" applyNumberFormat="1" applyFont="1" applyFill="1" applyBorder="1" applyAlignment="1">
      <alignment horizontal="right" vertical="center" shrinkToFit="1"/>
    </xf>
    <xf numFmtId="180" fontId="14" fillId="2" borderId="11" xfId="0" applyNumberFormat="1" applyFont="1" applyFill="1" applyBorder="1" applyAlignment="1">
      <alignment horizontal="right" vertical="center" shrinkToFit="1"/>
    </xf>
    <xf numFmtId="180" fontId="14" fillId="2" borderId="12" xfId="0" applyNumberFormat="1" applyFont="1" applyFill="1" applyBorder="1" applyAlignment="1">
      <alignment horizontal="right" vertical="center" shrinkToFit="1"/>
    </xf>
    <xf numFmtId="195" fontId="13" fillId="2" borderId="2" xfId="0" applyNumberFormat="1" applyFont="1" applyFill="1" applyBorder="1" applyAlignment="1">
      <alignment horizontal="center" vertical="center"/>
    </xf>
    <xf numFmtId="195" fontId="13" fillId="2" borderId="4" xfId="0" applyNumberFormat="1" applyFont="1" applyFill="1" applyBorder="1" applyAlignment="1">
      <alignment horizontal="center" vertical="center"/>
    </xf>
    <xf numFmtId="195" fontId="13" fillId="2" borderId="0" xfId="0" applyNumberFormat="1" applyFont="1" applyFill="1" applyBorder="1" applyAlignment="1">
      <alignment horizontal="center" vertical="center"/>
    </xf>
    <xf numFmtId="195" fontId="13" fillId="2" borderId="6" xfId="0" applyNumberFormat="1" applyFont="1" applyFill="1" applyBorder="1" applyAlignment="1">
      <alignment horizontal="center" vertical="center"/>
    </xf>
    <xf numFmtId="195" fontId="13" fillId="2" borderId="8" xfId="0" applyNumberFormat="1" applyFont="1" applyFill="1" applyBorder="1" applyAlignment="1">
      <alignment horizontal="center" vertical="center"/>
    </xf>
    <xf numFmtId="195" fontId="13" fillId="2" borderId="9" xfId="0" applyNumberFormat="1" applyFont="1" applyFill="1" applyBorder="1" applyAlignment="1">
      <alignment horizontal="center" vertical="center"/>
    </xf>
    <xf numFmtId="0" fontId="13" fillId="2" borderId="5" xfId="0" applyFont="1" applyFill="1" applyBorder="1" applyAlignment="1">
      <alignment horizontal="left" vertical="center"/>
    </xf>
    <xf numFmtId="0" fontId="13" fillId="2" borderId="0" xfId="0" applyFont="1" applyFill="1" applyBorder="1" applyAlignment="1">
      <alignment horizontal="left" vertical="center"/>
    </xf>
    <xf numFmtId="0" fontId="13" fillId="2" borderId="6" xfId="0" applyFont="1" applyFill="1" applyBorder="1" applyAlignment="1">
      <alignment horizontal="left" vertical="center"/>
    </xf>
    <xf numFmtId="177" fontId="12" fillId="2" borderId="1" xfId="0" applyNumberFormat="1" applyFont="1" applyFill="1" applyBorder="1" applyAlignment="1">
      <alignment horizontal="center" vertical="center"/>
    </xf>
    <xf numFmtId="0" fontId="12" fillId="2" borderId="1" xfId="0" applyFont="1" applyFill="1" applyBorder="1" applyAlignment="1">
      <alignment horizontal="center" vertical="center" wrapText="1"/>
    </xf>
    <xf numFmtId="182" fontId="12" fillId="2" borderId="1" xfId="0" applyNumberFormat="1" applyFont="1" applyFill="1" applyBorder="1" applyAlignment="1">
      <alignment horizontal="left" vertical="center" indent="1"/>
    </xf>
    <xf numFmtId="0" fontId="12" fillId="2" borderId="1" xfId="0" applyFont="1" applyFill="1" applyBorder="1" applyAlignment="1">
      <alignment horizontal="left" vertical="center" wrapText="1" indent="1"/>
    </xf>
    <xf numFmtId="0" fontId="13" fillId="2" borderId="11" xfId="0" applyFont="1" applyFill="1" applyBorder="1" applyAlignment="1">
      <alignment vertical="center"/>
    </xf>
    <xf numFmtId="0" fontId="15" fillId="2" borderId="11" xfId="0" applyFont="1" applyFill="1" applyBorder="1" applyAlignment="1">
      <alignment vertical="center"/>
    </xf>
    <xf numFmtId="0" fontId="13" fillId="2" borderId="8" xfId="0" applyFont="1" applyFill="1" applyBorder="1" applyAlignment="1">
      <alignment vertical="center"/>
    </xf>
    <xf numFmtId="0" fontId="15" fillId="2" borderId="8" xfId="0" applyFont="1" applyFill="1" applyBorder="1" applyAlignment="1">
      <alignment vertical="center"/>
    </xf>
    <xf numFmtId="177" fontId="12" fillId="2" borderId="8" xfId="0" applyNumberFormat="1" applyFont="1" applyFill="1" applyBorder="1" applyAlignment="1">
      <alignment horizontal="right" vertical="center"/>
    </xf>
    <xf numFmtId="0" fontId="13" fillId="2" borderId="8" xfId="0" applyFont="1" applyFill="1" applyBorder="1" applyAlignment="1">
      <alignment horizontal="left" vertical="center"/>
    </xf>
    <xf numFmtId="0" fontId="15" fillId="0" borderId="8" xfId="0" applyFont="1" applyBorder="1" applyAlignment="1">
      <alignment vertical="center"/>
    </xf>
  </cellXfs>
  <cellStyles count="3">
    <cellStyle name="桁区切り" xfId="2" builtinId="6"/>
    <cellStyle name="標準" xfId="0" builtinId="0"/>
    <cellStyle name="標準 2" xfId="1"/>
  </cellStyles>
  <dxfs count="2">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BB185"/>
  <sheetViews>
    <sheetView tabSelected="1" view="pageBreakPreview" topLeftCell="A4" zoomScale="85" zoomScaleNormal="100" zoomScaleSheetLayoutView="85" workbookViewId="0">
      <selection activeCell="AY16" sqref="AY16"/>
    </sheetView>
  </sheetViews>
  <sheetFormatPr defaultColWidth="1.625" defaultRowHeight="17.25" customHeight="1"/>
  <cols>
    <col min="1" max="50" width="1.625" style="1"/>
    <col min="51" max="51" width="42" style="1" customWidth="1"/>
    <col min="52" max="52" width="1.625" style="1"/>
    <col min="53" max="53" width="7.25" style="1" customWidth="1"/>
    <col min="54" max="54" width="14.125" style="1" customWidth="1"/>
    <col min="55" max="16384" width="1.625" style="1"/>
  </cols>
  <sheetData>
    <row r="1" spans="1:51" ht="17.25" customHeight="1">
      <c r="AY1" s="11"/>
    </row>
    <row r="2" spans="1:51" ht="17.25" customHeight="1">
      <c r="AY2" s="1" t="s">
        <v>32</v>
      </c>
    </row>
    <row r="3" spans="1:51" ht="17.25" customHeight="1">
      <c r="AH3" s="207"/>
      <c r="AI3" s="207"/>
      <c r="AJ3" s="207"/>
      <c r="AK3" s="207"/>
      <c r="AL3" s="207"/>
      <c r="AM3" s="207"/>
      <c r="AN3" s="207"/>
      <c r="AO3" s="207"/>
      <c r="AP3" s="207"/>
      <c r="AQ3" s="207"/>
      <c r="AR3" s="207"/>
      <c r="AS3" s="207"/>
      <c r="AT3" s="207"/>
      <c r="AU3" s="207"/>
      <c r="AV3" s="207"/>
      <c r="AW3" s="207"/>
      <c r="AY3" s="1" t="s">
        <v>39</v>
      </c>
    </row>
    <row r="5" spans="1:51" ht="17.25" customHeight="1">
      <c r="A5" s="125" t="s">
        <v>11</v>
      </c>
      <c r="B5" s="125"/>
      <c r="C5" s="125"/>
      <c r="D5" s="125"/>
      <c r="E5" s="125"/>
      <c r="F5" s="125"/>
      <c r="G5" s="125"/>
      <c r="H5" s="125"/>
      <c r="I5" s="125"/>
      <c r="J5" s="125"/>
      <c r="K5" s="125"/>
      <c r="L5" s="125"/>
      <c r="M5" s="125"/>
      <c r="N5" s="125"/>
      <c r="O5" s="125"/>
    </row>
    <row r="7" spans="1:51" ht="32.25" customHeight="1">
      <c r="M7" s="126" t="s">
        <v>12</v>
      </c>
      <c r="N7" s="126"/>
      <c r="O7" s="126"/>
      <c r="P7" s="126"/>
      <c r="Q7" s="126"/>
      <c r="R7" s="116" t="s">
        <v>13</v>
      </c>
      <c r="S7" s="116"/>
      <c r="T7" s="116"/>
      <c r="U7" s="116"/>
      <c r="V7" s="116"/>
      <c r="W7" s="261"/>
      <c r="X7" s="262"/>
      <c r="Y7" s="262"/>
      <c r="Z7" s="262"/>
      <c r="AA7" s="262"/>
      <c r="AB7" s="262"/>
      <c r="AC7" s="262"/>
      <c r="AD7" s="262"/>
      <c r="AE7" s="262"/>
      <c r="AF7" s="262"/>
      <c r="AG7" s="262"/>
      <c r="AH7" s="262"/>
      <c r="AI7" s="262"/>
      <c r="AJ7" s="262"/>
      <c r="AK7" s="262"/>
      <c r="AL7" s="262"/>
      <c r="AM7" s="262"/>
      <c r="AN7" s="262"/>
      <c r="AO7" s="262"/>
      <c r="AP7" s="262"/>
      <c r="AQ7" s="262"/>
      <c r="AR7" s="262"/>
      <c r="AS7" s="262"/>
      <c r="AT7" s="262"/>
      <c r="AU7" s="262"/>
      <c r="AV7" s="262"/>
      <c r="AW7" s="262"/>
      <c r="AY7" s="1" t="s">
        <v>33</v>
      </c>
    </row>
    <row r="8" spans="1:51" ht="32.25" customHeight="1">
      <c r="R8" s="116" t="s">
        <v>17</v>
      </c>
      <c r="S8" s="116"/>
      <c r="T8" s="116"/>
      <c r="U8" s="116"/>
      <c r="V8" s="116"/>
      <c r="W8" s="263"/>
      <c r="X8" s="264"/>
      <c r="Y8" s="264"/>
      <c r="Z8" s="264"/>
      <c r="AA8" s="264"/>
      <c r="AB8" s="264"/>
      <c r="AC8" s="264"/>
      <c r="AD8" s="264"/>
      <c r="AE8" s="264"/>
      <c r="AF8" s="264"/>
      <c r="AG8" s="264"/>
      <c r="AH8" s="264"/>
      <c r="AI8" s="264"/>
      <c r="AJ8" s="264"/>
      <c r="AK8" s="264"/>
      <c r="AL8" s="264"/>
      <c r="AM8" s="264"/>
      <c r="AN8" s="264"/>
      <c r="AO8" s="264"/>
      <c r="AP8" s="264"/>
      <c r="AQ8" s="264"/>
      <c r="AR8" s="264"/>
      <c r="AS8" s="264"/>
      <c r="AT8" s="264"/>
      <c r="AU8" s="264"/>
      <c r="AV8" s="264"/>
      <c r="AW8" s="264"/>
      <c r="AY8" s="1" t="s">
        <v>41</v>
      </c>
    </row>
    <row r="9" spans="1:51" ht="32.25" customHeight="1">
      <c r="R9" s="116" t="s">
        <v>18</v>
      </c>
      <c r="S9" s="116"/>
      <c r="T9" s="116"/>
      <c r="U9" s="116"/>
      <c r="V9" s="116"/>
      <c r="W9" s="265"/>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66"/>
      <c r="AV9" s="266"/>
      <c r="AW9" s="266"/>
      <c r="AY9" s="1" t="s">
        <v>42</v>
      </c>
    </row>
    <row r="10" spans="1:51" ht="32.25" customHeight="1">
      <c r="R10" s="116" t="s">
        <v>14</v>
      </c>
      <c r="S10" s="116"/>
      <c r="T10" s="116"/>
      <c r="U10" s="116"/>
      <c r="V10" s="116"/>
      <c r="W10" s="263"/>
      <c r="X10" s="264"/>
      <c r="Y10" s="264"/>
      <c r="Z10" s="264"/>
      <c r="AA10" s="264"/>
      <c r="AB10" s="264"/>
      <c r="AC10" s="264"/>
      <c r="AD10" s="264"/>
      <c r="AE10" s="264"/>
      <c r="AF10" s="264"/>
      <c r="AG10" s="264"/>
      <c r="AH10" s="264"/>
      <c r="AI10" s="264"/>
      <c r="AJ10" s="264"/>
      <c r="AK10" s="264"/>
      <c r="AL10" s="264"/>
      <c r="AM10" s="264"/>
      <c r="AN10" s="264"/>
      <c r="AO10" s="264"/>
      <c r="AP10" s="264"/>
      <c r="AQ10" s="264"/>
      <c r="AR10" s="264"/>
      <c r="AS10" s="264"/>
      <c r="AT10" s="264"/>
      <c r="AU10" s="264"/>
      <c r="AV10" s="264"/>
      <c r="AW10" s="264"/>
      <c r="AY10" s="1" t="s">
        <v>34</v>
      </c>
    </row>
    <row r="11" spans="1:51" ht="17.25" customHeight="1">
      <c r="AD11" s="2"/>
      <c r="AE11" s="2"/>
      <c r="AF11" s="2"/>
      <c r="AG11" s="2"/>
      <c r="AH11" s="2"/>
      <c r="AI11" s="2"/>
      <c r="AJ11" s="2"/>
      <c r="AK11" s="2"/>
      <c r="AL11" s="2"/>
      <c r="AM11" s="2"/>
      <c r="AN11" s="2"/>
      <c r="AO11" s="2"/>
      <c r="AP11" s="2"/>
      <c r="AQ11" s="2"/>
      <c r="AR11" s="2"/>
      <c r="AS11" s="2"/>
      <c r="AT11" s="2"/>
      <c r="AU11" s="2"/>
      <c r="AV11" s="2"/>
      <c r="AW11" s="2"/>
    </row>
    <row r="13" spans="1:51" ht="17.25" customHeight="1">
      <c r="A13" s="119" t="s">
        <v>43</v>
      </c>
      <c r="B13" s="119"/>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row>
    <row r="14" spans="1:51" ht="17.2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row>
    <row r="16" spans="1:51" s="3" customFormat="1" ht="38.25" customHeight="1">
      <c r="A16" s="120" t="s">
        <v>44</v>
      </c>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row>
    <row r="17" spans="1:51" ht="17.25" customHeight="1">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row>
    <row r="18" spans="1:51" ht="17.25" customHeight="1">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row>
    <row r="19" spans="1:51" ht="17.25" customHeight="1">
      <c r="B19" s="269" t="s">
        <v>15</v>
      </c>
      <c r="C19" s="269"/>
      <c r="D19" s="269"/>
      <c r="E19" s="269"/>
      <c r="F19" s="269"/>
      <c r="G19" s="269"/>
      <c r="H19" s="269"/>
      <c r="I19" s="269"/>
      <c r="J19" s="269"/>
      <c r="K19" s="269"/>
      <c r="L19" s="269"/>
      <c r="M19" s="269"/>
      <c r="N19" s="269"/>
      <c r="O19" s="269"/>
      <c r="P19" s="269"/>
      <c r="Q19" s="269"/>
      <c r="R19" s="269"/>
      <c r="S19" s="269"/>
      <c r="T19" s="269"/>
      <c r="U19" s="269"/>
      <c r="V19" s="269"/>
      <c r="W19" s="269"/>
      <c r="X19" s="269"/>
      <c r="Y19" s="269"/>
      <c r="Z19" s="269"/>
      <c r="AA19" s="269"/>
      <c r="AB19" s="269"/>
      <c r="AC19" s="269"/>
      <c r="AD19" s="269"/>
      <c r="AE19" s="269"/>
      <c r="AF19" s="269"/>
      <c r="AG19" s="269"/>
      <c r="AH19" s="269"/>
      <c r="AI19" s="269"/>
      <c r="AJ19" s="269"/>
      <c r="AK19" s="269"/>
      <c r="AL19" s="269"/>
      <c r="AM19" s="269"/>
      <c r="AN19" s="269"/>
      <c r="AO19" s="269"/>
      <c r="AP19" s="269"/>
      <c r="AQ19" s="269"/>
      <c r="AR19" s="269"/>
      <c r="AS19" s="269"/>
      <c r="AT19" s="269"/>
      <c r="AU19" s="269"/>
      <c r="AV19" s="269"/>
      <c r="AW19" s="269"/>
    </row>
    <row r="20" spans="1:51" ht="196.5" customHeight="1">
      <c r="C20" s="270" t="s">
        <v>163</v>
      </c>
      <c r="D20" s="270"/>
      <c r="E20" s="270"/>
      <c r="F20" s="270"/>
      <c r="G20" s="270"/>
      <c r="H20" s="270"/>
      <c r="I20" s="270"/>
      <c r="J20" s="270"/>
      <c r="K20" s="270"/>
      <c r="L20" s="270"/>
      <c r="M20" s="270"/>
      <c r="N20" s="270"/>
      <c r="O20" s="270"/>
      <c r="P20" s="270"/>
      <c r="Q20" s="270"/>
      <c r="R20" s="270"/>
      <c r="S20" s="270"/>
      <c r="T20" s="270"/>
      <c r="U20" s="270"/>
      <c r="V20" s="270"/>
      <c r="W20" s="270"/>
      <c r="X20" s="270"/>
      <c r="Y20" s="270"/>
      <c r="Z20" s="270"/>
      <c r="AA20" s="270"/>
      <c r="AB20" s="270"/>
      <c r="AC20" s="270"/>
      <c r="AD20" s="270"/>
      <c r="AE20" s="270"/>
      <c r="AF20" s="270"/>
      <c r="AG20" s="270"/>
      <c r="AH20" s="270"/>
      <c r="AI20" s="270"/>
      <c r="AJ20" s="270"/>
      <c r="AK20" s="270"/>
      <c r="AL20" s="270"/>
      <c r="AM20" s="270"/>
      <c r="AN20" s="270"/>
      <c r="AO20" s="270"/>
      <c r="AP20" s="270"/>
      <c r="AQ20" s="270"/>
      <c r="AR20" s="270"/>
      <c r="AS20" s="270"/>
      <c r="AT20" s="270"/>
      <c r="AU20" s="270"/>
      <c r="AV20" s="270"/>
      <c r="AW20" s="270"/>
    </row>
    <row r="21" spans="1:51" ht="17.25" customHeight="1">
      <c r="C21" s="270"/>
      <c r="D21" s="270"/>
      <c r="E21" s="270"/>
      <c r="F21" s="270"/>
      <c r="G21" s="270"/>
      <c r="H21" s="270"/>
      <c r="I21" s="270"/>
      <c r="J21" s="270"/>
      <c r="K21" s="270"/>
      <c r="L21" s="270"/>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270"/>
      <c r="AL21" s="270"/>
      <c r="AM21" s="270"/>
      <c r="AN21" s="270"/>
      <c r="AO21" s="270"/>
      <c r="AP21" s="270"/>
      <c r="AQ21" s="270"/>
      <c r="AR21" s="270"/>
      <c r="AS21" s="270"/>
      <c r="AT21" s="270"/>
      <c r="AU21" s="270"/>
      <c r="AV21" s="270"/>
      <c r="AW21" s="270"/>
    </row>
    <row r="22" spans="1:51" ht="17.25" customHeight="1">
      <c r="C22" s="270"/>
      <c r="D22" s="270"/>
      <c r="E22" s="270"/>
      <c r="F22" s="270"/>
      <c r="G22" s="270"/>
      <c r="H22" s="270"/>
      <c r="I22" s="270"/>
      <c r="J22" s="270"/>
      <c r="K22" s="270"/>
      <c r="L22" s="270"/>
      <c r="M22" s="270"/>
      <c r="N22" s="270"/>
      <c r="O22" s="270"/>
      <c r="P22" s="270"/>
      <c r="Q22" s="270"/>
      <c r="R22" s="270"/>
      <c r="S22" s="270"/>
      <c r="T22" s="270"/>
      <c r="U22" s="270"/>
      <c r="V22" s="270"/>
      <c r="W22" s="270"/>
      <c r="X22" s="270"/>
      <c r="Y22" s="270"/>
      <c r="Z22" s="270"/>
      <c r="AA22" s="270"/>
      <c r="AB22" s="270"/>
      <c r="AC22" s="270"/>
      <c r="AD22" s="270"/>
      <c r="AE22" s="270"/>
      <c r="AF22" s="270"/>
      <c r="AG22" s="270"/>
      <c r="AH22" s="270"/>
      <c r="AI22" s="270"/>
      <c r="AJ22" s="270"/>
      <c r="AK22" s="270"/>
      <c r="AL22" s="270"/>
      <c r="AM22" s="270"/>
      <c r="AN22" s="270"/>
      <c r="AO22" s="270"/>
      <c r="AP22" s="270"/>
      <c r="AQ22" s="270"/>
      <c r="AR22" s="270"/>
      <c r="AS22" s="270"/>
      <c r="AT22" s="270"/>
      <c r="AU22" s="270"/>
      <c r="AV22" s="270"/>
      <c r="AW22" s="270"/>
    </row>
    <row r="23" spans="1:51" ht="17.25" customHeight="1">
      <c r="C23" s="270"/>
      <c r="D23" s="270"/>
      <c r="E23" s="270"/>
      <c r="F23" s="270"/>
      <c r="G23" s="270"/>
      <c r="H23" s="270"/>
      <c r="I23" s="270"/>
      <c r="J23" s="270"/>
      <c r="K23" s="270"/>
      <c r="L23" s="270"/>
      <c r="M23" s="270"/>
      <c r="N23" s="270"/>
      <c r="O23" s="270"/>
      <c r="P23" s="270"/>
      <c r="Q23" s="270"/>
      <c r="R23" s="270"/>
      <c r="S23" s="270"/>
      <c r="T23" s="270"/>
      <c r="U23" s="270"/>
      <c r="V23" s="270"/>
      <c r="W23" s="270"/>
      <c r="X23" s="270"/>
      <c r="Y23" s="270"/>
      <c r="Z23" s="270"/>
      <c r="AA23" s="270"/>
      <c r="AB23" s="270"/>
      <c r="AC23" s="270"/>
      <c r="AD23" s="270"/>
      <c r="AE23" s="270"/>
      <c r="AF23" s="270"/>
      <c r="AG23" s="270"/>
      <c r="AH23" s="270"/>
      <c r="AI23" s="270"/>
      <c r="AJ23" s="270"/>
      <c r="AK23" s="270"/>
      <c r="AL23" s="270"/>
      <c r="AM23" s="270"/>
      <c r="AN23" s="270"/>
      <c r="AO23" s="270"/>
      <c r="AP23" s="270"/>
      <c r="AQ23" s="270"/>
      <c r="AR23" s="270"/>
      <c r="AS23" s="270"/>
      <c r="AT23" s="270"/>
      <c r="AU23" s="270"/>
      <c r="AV23" s="270"/>
      <c r="AW23" s="270"/>
    </row>
    <row r="24" spans="1:51" ht="17.25" customHeight="1">
      <c r="C24" s="270"/>
      <c r="D24" s="270"/>
      <c r="E24" s="270"/>
      <c r="F24" s="270"/>
      <c r="G24" s="270"/>
      <c r="H24" s="270"/>
      <c r="I24" s="270"/>
      <c r="J24" s="270"/>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270"/>
      <c r="AH24" s="270"/>
      <c r="AI24" s="270"/>
      <c r="AJ24" s="270"/>
      <c r="AK24" s="270"/>
      <c r="AL24" s="270"/>
      <c r="AM24" s="270"/>
      <c r="AN24" s="270"/>
      <c r="AO24" s="270"/>
      <c r="AP24" s="270"/>
      <c r="AQ24" s="270"/>
      <c r="AR24" s="270"/>
      <c r="AS24" s="270"/>
      <c r="AT24" s="270"/>
      <c r="AU24" s="270"/>
      <c r="AV24" s="270"/>
      <c r="AW24" s="270"/>
    </row>
    <row r="25" spans="1:51" ht="17.25" customHeight="1">
      <c r="C25" s="270"/>
      <c r="D25" s="270"/>
      <c r="E25" s="270"/>
      <c r="F25" s="270"/>
      <c r="G25" s="270"/>
      <c r="H25" s="270"/>
      <c r="I25" s="270"/>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270"/>
      <c r="AK25" s="270"/>
      <c r="AL25" s="270"/>
      <c r="AM25" s="270"/>
      <c r="AN25" s="270"/>
      <c r="AO25" s="270"/>
      <c r="AP25" s="270"/>
      <c r="AQ25" s="270"/>
      <c r="AR25" s="270"/>
      <c r="AS25" s="270"/>
      <c r="AT25" s="270"/>
      <c r="AU25" s="270"/>
      <c r="AV25" s="270"/>
      <c r="AW25" s="270"/>
    </row>
    <row r="30" spans="1:51" ht="17.25" customHeight="1">
      <c r="A30" s="126" t="s">
        <v>31</v>
      </c>
      <c r="B30" s="126"/>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6"/>
      <c r="AS30" s="126"/>
      <c r="AT30" s="126"/>
      <c r="AU30" s="126"/>
      <c r="AV30" s="126"/>
      <c r="AW30" s="126"/>
    </row>
    <row r="31" spans="1:51" ht="17.25" customHeight="1">
      <c r="A31" s="1" t="s">
        <v>45</v>
      </c>
    </row>
    <row r="32" spans="1:51" ht="41.25" customHeight="1">
      <c r="A32" s="210" t="s">
        <v>0</v>
      </c>
      <c r="B32" s="210"/>
      <c r="C32" s="210"/>
      <c r="D32" s="210"/>
      <c r="E32" s="210"/>
      <c r="F32" s="210"/>
      <c r="G32" s="210"/>
      <c r="H32" s="210"/>
      <c r="I32" s="210"/>
      <c r="J32" s="210"/>
      <c r="K32" s="210"/>
      <c r="L32" s="210"/>
      <c r="M32" s="208" t="str">
        <f>W8&amp;"　"&amp;W9</f>
        <v>　</v>
      </c>
      <c r="N32" s="208"/>
      <c r="O32" s="208"/>
      <c r="P32" s="208"/>
      <c r="Q32" s="208"/>
      <c r="R32" s="208"/>
      <c r="S32" s="208"/>
      <c r="T32" s="208"/>
      <c r="U32" s="208"/>
      <c r="V32" s="208"/>
      <c r="W32" s="208"/>
      <c r="X32" s="208"/>
      <c r="Y32" s="208"/>
      <c r="Z32" s="208"/>
      <c r="AA32" s="208"/>
      <c r="AB32" s="208"/>
      <c r="AC32" s="208"/>
      <c r="AD32" s="208"/>
      <c r="AE32" s="208"/>
      <c r="AF32" s="208"/>
      <c r="AG32" s="208"/>
      <c r="AH32" s="208"/>
      <c r="AI32" s="208"/>
      <c r="AJ32" s="208"/>
      <c r="AK32" s="208"/>
      <c r="AL32" s="208"/>
      <c r="AM32" s="208"/>
      <c r="AN32" s="208"/>
      <c r="AO32" s="208"/>
      <c r="AP32" s="208"/>
      <c r="AQ32" s="208"/>
      <c r="AR32" s="208"/>
      <c r="AS32" s="208"/>
      <c r="AT32" s="208"/>
      <c r="AU32" s="208"/>
      <c r="AV32" s="208"/>
      <c r="AW32" s="208"/>
      <c r="AY32" s="1" t="s">
        <v>35</v>
      </c>
    </row>
    <row r="33" spans="1:51" ht="41.25" customHeight="1">
      <c r="A33" s="210" t="s">
        <v>49</v>
      </c>
      <c r="B33" s="210"/>
      <c r="C33" s="210"/>
      <c r="D33" s="210"/>
      <c r="E33" s="210"/>
      <c r="F33" s="210"/>
      <c r="G33" s="210"/>
      <c r="H33" s="210"/>
      <c r="I33" s="210"/>
      <c r="J33" s="210"/>
      <c r="K33" s="210"/>
      <c r="L33" s="210"/>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09"/>
      <c r="AY33" s="12" t="s">
        <v>50</v>
      </c>
    </row>
    <row r="34" spans="1:51" ht="41.25" customHeight="1">
      <c r="A34" s="211" t="s">
        <v>51</v>
      </c>
      <c r="B34" s="210"/>
      <c r="C34" s="210"/>
      <c r="D34" s="210"/>
      <c r="E34" s="210"/>
      <c r="F34" s="210"/>
      <c r="G34" s="210"/>
      <c r="H34" s="210"/>
      <c r="I34" s="210"/>
      <c r="J34" s="210"/>
      <c r="K34" s="210"/>
      <c r="L34" s="210"/>
      <c r="M34" s="209"/>
      <c r="N34" s="209"/>
      <c r="O34" s="209"/>
      <c r="P34" s="209"/>
      <c r="Q34" s="209"/>
      <c r="R34" s="209"/>
      <c r="S34" s="209"/>
      <c r="T34" s="209"/>
      <c r="U34" s="209"/>
      <c r="V34" s="209"/>
      <c r="W34" s="209"/>
      <c r="X34" s="209"/>
      <c r="Y34" s="209"/>
      <c r="Z34" s="209"/>
      <c r="AA34" s="209"/>
      <c r="AB34" s="209"/>
      <c r="AC34" s="209"/>
      <c r="AD34" s="209"/>
      <c r="AE34" s="209"/>
      <c r="AF34" s="209"/>
      <c r="AG34" s="209"/>
      <c r="AH34" s="209"/>
      <c r="AI34" s="209"/>
      <c r="AJ34" s="209"/>
      <c r="AK34" s="209"/>
      <c r="AL34" s="209"/>
      <c r="AM34" s="209"/>
      <c r="AN34" s="209"/>
      <c r="AO34" s="209"/>
      <c r="AP34" s="209"/>
      <c r="AQ34" s="209"/>
      <c r="AR34" s="209"/>
      <c r="AS34" s="209"/>
      <c r="AT34" s="209"/>
      <c r="AU34" s="209"/>
      <c r="AV34" s="209"/>
      <c r="AW34" s="209"/>
      <c r="AY34" s="12" t="s">
        <v>52</v>
      </c>
    </row>
    <row r="35" spans="1:51" ht="41.25" customHeight="1">
      <c r="A35" s="210" t="s">
        <v>19</v>
      </c>
      <c r="B35" s="210"/>
      <c r="C35" s="210"/>
      <c r="D35" s="210"/>
      <c r="E35" s="210"/>
      <c r="F35" s="210"/>
      <c r="G35" s="210"/>
      <c r="H35" s="210"/>
      <c r="I35" s="210"/>
      <c r="J35" s="210"/>
      <c r="K35" s="210"/>
      <c r="L35" s="210"/>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09"/>
      <c r="AY35" s="1" t="s">
        <v>53</v>
      </c>
    </row>
    <row r="36" spans="1:51" ht="41.25" customHeight="1">
      <c r="A36" s="211" t="s">
        <v>143</v>
      </c>
      <c r="B36" s="210"/>
      <c r="C36" s="210"/>
      <c r="D36" s="210"/>
      <c r="E36" s="210"/>
      <c r="F36" s="210"/>
      <c r="G36" s="210"/>
      <c r="H36" s="210"/>
      <c r="I36" s="210"/>
      <c r="J36" s="210"/>
      <c r="K36" s="210"/>
      <c r="L36" s="210"/>
      <c r="M36" s="267">
        <f>'別紙 エネルギー計算'!I33</f>
        <v>0</v>
      </c>
      <c r="N36" s="267"/>
      <c r="O36" s="267"/>
      <c r="P36" s="267"/>
      <c r="Q36" s="267"/>
      <c r="R36" s="267"/>
      <c r="S36" s="267"/>
      <c r="T36" s="267"/>
      <c r="U36" s="267"/>
      <c r="V36" s="267"/>
      <c r="W36" s="267"/>
      <c r="X36" s="267"/>
      <c r="Y36" s="267"/>
      <c r="Z36" s="267"/>
      <c r="AA36" s="267"/>
      <c r="AB36" s="267"/>
      <c r="AC36" s="267"/>
      <c r="AD36" s="267"/>
      <c r="AE36" s="267"/>
      <c r="AF36" s="267"/>
      <c r="AG36" s="267"/>
      <c r="AH36" s="267"/>
      <c r="AI36" s="267"/>
      <c r="AJ36" s="267"/>
      <c r="AK36" s="267"/>
      <c r="AL36" s="267"/>
      <c r="AM36" s="267"/>
      <c r="AN36" s="267"/>
      <c r="AO36" s="267"/>
      <c r="AP36" s="267"/>
      <c r="AQ36" s="267"/>
      <c r="AR36" s="267"/>
      <c r="AS36" s="267"/>
      <c r="AT36" s="267"/>
      <c r="AU36" s="267"/>
      <c r="AV36" s="267"/>
      <c r="AW36" s="267"/>
      <c r="AY36" s="12" t="s">
        <v>71</v>
      </c>
    </row>
    <row r="37" spans="1:51" ht="41.25" customHeight="1">
      <c r="A37" s="210" t="s">
        <v>70</v>
      </c>
      <c r="B37" s="210"/>
      <c r="C37" s="210"/>
      <c r="D37" s="210"/>
      <c r="E37" s="210"/>
      <c r="F37" s="210"/>
      <c r="G37" s="210"/>
      <c r="H37" s="210"/>
      <c r="I37" s="210"/>
      <c r="J37" s="210"/>
      <c r="K37" s="210"/>
      <c r="L37" s="210"/>
      <c r="M37" s="268">
        <f>'別紙 エネルギー計算'!I34</f>
        <v>0</v>
      </c>
      <c r="N37" s="268"/>
      <c r="O37" s="268"/>
      <c r="P37" s="268"/>
      <c r="Q37" s="268"/>
      <c r="R37" s="268"/>
      <c r="S37" s="268"/>
      <c r="T37" s="268"/>
      <c r="U37" s="268"/>
      <c r="V37" s="268"/>
      <c r="W37" s="268"/>
      <c r="X37" s="268"/>
      <c r="Y37" s="268"/>
      <c r="Z37" s="268"/>
      <c r="AA37" s="268"/>
      <c r="AB37" s="268"/>
      <c r="AC37" s="268"/>
      <c r="AD37" s="268"/>
      <c r="AE37" s="268"/>
      <c r="AF37" s="268"/>
      <c r="AG37" s="268"/>
      <c r="AH37" s="268"/>
      <c r="AI37" s="268"/>
      <c r="AJ37" s="268"/>
      <c r="AK37" s="268"/>
      <c r="AL37" s="268"/>
      <c r="AM37" s="268"/>
      <c r="AN37" s="268"/>
      <c r="AO37" s="268"/>
      <c r="AP37" s="268"/>
      <c r="AQ37" s="268"/>
      <c r="AR37" s="268"/>
      <c r="AS37" s="268"/>
      <c r="AT37" s="268"/>
      <c r="AU37" s="268"/>
      <c r="AV37" s="268"/>
      <c r="AW37" s="268"/>
      <c r="AY37" s="12" t="s">
        <v>71</v>
      </c>
    </row>
    <row r="38" spans="1:51" ht="41.25" customHeight="1">
      <c r="A38" s="211" t="s">
        <v>72</v>
      </c>
      <c r="B38" s="210"/>
      <c r="C38" s="210"/>
      <c r="D38" s="210"/>
      <c r="E38" s="210"/>
      <c r="F38" s="210"/>
      <c r="G38" s="210"/>
      <c r="H38" s="210"/>
      <c r="I38" s="210"/>
      <c r="J38" s="210"/>
      <c r="K38" s="210"/>
      <c r="L38" s="210"/>
      <c r="M38" s="258"/>
      <c r="N38" s="258"/>
      <c r="O38" s="258"/>
      <c r="P38" s="258"/>
      <c r="Q38" s="258"/>
      <c r="R38" s="258"/>
      <c r="S38" s="258"/>
      <c r="T38" s="258"/>
      <c r="U38" s="258"/>
      <c r="V38" s="258"/>
      <c r="W38" s="258"/>
      <c r="X38" s="258"/>
      <c r="Y38" s="258"/>
      <c r="Z38" s="258"/>
      <c r="AA38" s="258"/>
      <c r="AB38" s="258"/>
      <c r="AC38" s="258"/>
      <c r="AD38" s="258"/>
      <c r="AE38" s="258"/>
      <c r="AF38" s="258"/>
      <c r="AG38" s="258"/>
      <c r="AH38" s="258"/>
      <c r="AI38" s="258"/>
      <c r="AJ38" s="258"/>
      <c r="AK38" s="258"/>
      <c r="AL38" s="258"/>
      <c r="AM38" s="258"/>
      <c r="AN38" s="258"/>
      <c r="AO38" s="258"/>
      <c r="AP38" s="258"/>
      <c r="AQ38" s="258"/>
      <c r="AR38" s="258"/>
      <c r="AS38" s="258"/>
      <c r="AT38" s="258"/>
      <c r="AU38" s="258"/>
      <c r="AV38" s="258"/>
      <c r="AW38" s="258"/>
      <c r="AY38" s="1" t="s">
        <v>73</v>
      </c>
    </row>
    <row r="39" spans="1:51" ht="19.5" customHeight="1">
      <c r="A39" s="210" t="s">
        <v>1</v>
      </c>
      <c r="B39" s="210"/>
      <c r="C39" s="210"/>
      <c r="D39" s="210"/>
      <c r="E39" s="210"/>
      <c r="F39" s="210"/>
      <c r="G39" s="210"/>
      <c r="H39" s="210"/>
      <c r="I39" s="210"/>
      <c r="J39" s="210"/>
      <c r="K39" s="210"/>
      <c r="L39" s="210"/>
      <c r="M39" s="151" t="s">
        <v>74</v>
      </c>
      <c r="N39" s="151"/>
      <c r="O39" s="151"/>
      <c r="P39" s="151"/>
      <c r="Q39" s="151"/>
      <c r="R39" s="151"/>
      <c r="S39" s="151"/>
      <c r="T39" s="151"/>
      <c r="U39" s="151"/>
      <c r="V39" s="151"/>
      <c r="W39" s="151"/>
      <c r="X39" s="151"/>
      <c r="Y39" s="151"/>
      <c r="Z39" s="151"/>
      <c r="AA39" s="151"/>
      <c r="AB39" s="151"/>
      <c r="AC39" s="151"/>
      <c r="AD39" s="151"/>
      <c r="AE39" s="151" t="s">
        <v>28</v>
      </c>
      <c r="AF39" s="151"/>
      <c r="AG39" s="151"/>
      <c r="AH39" s="151"/>
      <c r="AI39" s="151"/>
      <c r="AJ39" s="151"/>
      <c r="AK39" s="151"/>
      <c r="AL39" s="151"/>
      <c r="AM39" s="151"/>
      <c r="AN39" s="151"/>
      <c r="AO39" s="151"/>
      <c r="AP39" s="151"/>
      <c r="AQ39" s="151"/>
      <c r="AR39" s="151"/>
      <c r="AS39" s="151"/>
      <c r="AT39" s="151"/>
      <c r="AU39" s="151"/>
      <c r="AV39" s="151"/>
      <c r="AW39" s="151"/>
    </row>
    <row r="40" spans="1:51" ht="41.25" customHeight="1">
      <c r="A40" s="210"/>
      <c r="B40" s="210"/>
      <c r="C40" s="210"/>
      <c r="D40" s="210"/>
      <c r="E40" s="210"/>
      <c r="F40" s="210"/>
      <c r="G40" s="210"/>
      <c r="H40" s="210"/>
      <c r="I40" s="210"/>
      <c r="J40" s="210"/>
      <c r="K40" s="210"/>
      <c r="L40" s="210"/>
      <c r="M40" s="260">
        <f>N128</f>
        <v>0</v>
      </c>
      <c r="N40" s="260"/>
      <c r="O40" s="260"/>
      <c r="P40" s="260"/>
      <c r="Q40" s="260"/>
      <c r="R40" s="260"/>
      <c r="S40" s="260"/>
      <c r="T40" s="260"/>
      <c r="U40" s="260"/>
      <c r="V40" s="260"/>
      <c r="W40" s="260"/>
      <c r="X40" s="260"/>
      <c r="Y40" s="260"/>
      <c r="Z40" s="260"/>
      <c r="AA40" s="260"/>
      <c r="AB40" s="260"/>
      <c r="AC40" s="260"/>
      <c r="AD40" s="260"/>
      <c r="AE40" s="260">
        <f>Z141</f>
        <v>0</v>
      </c>
      <c r="AF40" s="260"/>
      <c r="AG40" s="260"/>
      <c r="AH40" s="260"/>
      <c r="AI40" s="260"/>
      <c r="AJ40" s="260"/>
      <c r="AK40" s="260"/>
      <c r="AL40" s="260"/>
      <c r="AM40" s="260"/>
      <c r="AN40" s="260"/>
      <c r="AO40" s="260"/>
      <c r="AP40" s="260"/>
      <c r="AQ40" s="260"/>
      <c r="AR40" s="260"/>
      <c r="AS40" s="260"/>
      <c r="AT40" s="260"/>
      <c r="AU40" s="260"/>
      <c r="AV40" s="260"/>
      <c r="AW40" s="260"/>
      <c r="AY40" s="1" t="s">
        <v>35</v>
      </c>
    </row>
    <row r="41" spans="1:51" ht="19.5" customHeight="1">
      <c r="A41" s="210" t="s">
        <v>20</v>
      </c>
      <c r="B41" s="210"/>
      <c r="C41" s="210"/>
      <c r="D41" s="210"/>
      <c r="E41" s="210"/>
      <c r="F41" s="210"/>
      <c r="G41" s="210"/>
      <c r="H41" s="210"/>
      <c r="I41" s="210"/>
      <c r="J41" s="210"/>
      <c r="K41" s="210"/>
      <c r="L41" s="210"/>
      <c r="M41" s="151" t="s">
        <v>26</v>
      </c>
      <c r="N41" s="151"/>
      <c r="O41" s="151"/>
      <c r="P41" s="151"/>
      <c r="Q41" s="151"/>
      <c r="R41" s="151"/>
      <c r="S41" s="151"/>
      <c r="T41" s="151"/>
      <c r="U41" s="151"/>
      <c r="V41" s="151"/>
      <c r="W41" s="151"/>
      <c r="X41" s="151"/>
      <c r="Y41" s="151"/>
      <c r="Z41" s="151"/>
      <c r="AA41" s="151"/>
      <c r="AB41" s="151"/>
      <c r="AC41" s="151"/>
      <c r="AD41" s="151"/>
      <c r="AE41" s="151" t="s">
        <v>27</v>
      </c>
      <c r="AF41" s="151"/>
      <c r="AG41" s="151"/>
      <c r="AH41" s="151"/>
      <c r="AI41" s="151"/>
      <c r="AJ41" s="151"/>
      <c r="AK41" s="151"/>
      <c r="AL41" s="151"/>
      <c r="AM41" s="151"/>
      <c r="AN41" s="151"/>
      <c r="AO41" s="151"/>
      <c r="AP41" s="151"/>
      <c r="AQ41" s="151"/>
      <c r="AR41" s="151"/>
      <c r="AS41" s="151"/>
      <c r="AT41" s="151"/>
      <c r="AU41" s="151"/>
      <c r="AV41" s="151"/>
      <c r="AW41" s="151"/>
    </row>
    <row r="42" spans="1:51" ht="41.25" customHeight="1">
      <c r="A42" s="210"/>
      <c r="B42" s="210"/>
      <c r="C42" s="210"/>
      <c r="D42" s="210"/>
      <c r="E42" s="210"/>
      <c r="F42" s="210"/>
      <c r="G42" s="210"/>
      <c r="H42" s="210"/>
      <c r="I42" s="210"/>
      <c r="J42" s="210"/>
      <c r="K42" s="210"/>
      <c r="L42" s="210"/>
      <c r="M42" s="259"/>
      <c r="N42" s="259"/>
      <c r="O42" s="259"/>
      <c r="P42" s="259"/>
      <c r="Q42" s="259"/>
      <c r="R42" s="259"/>
      <c r="S42" s="259"/>
      <c r="T42" s="259"/>
      <c r="U42" s="259"/>
      <c r="V42" s="259"/>
      <c r="W42" s="259"/>
      <c r="X42" s="259"/>
      <c r="Y42" s="259"/>
      <c r="Z42" s="259"/>
      <c r="AA42" s="259"/>
      <c r="AB42" s="259"/>
      <c r="AC42" s="259"/>
      <c r="AD42" s="259"/>
      <c r="AE42" s="259"/>
      <c r="AF42" s="259"/>
      <c r="AG42" s="259"/>
      <c r="AH42" s="259"/>
      <c r="AI42" s="259"/>
      <c r="AJ42" s="259"/>
      <c r="AK42" s="259"/>
      <c r="AL42" s="259"/>
      <c r="AM42" s="259"/>
      <c r="AN42" s="259"/>
      <c r="AO42" s="259"/>
      <c r="AP42" s="259"/>
      <c r="AQ42" s="259"/>
      <c r="AR42" s="259"/>
      <c r="AS42" s="259"/>
      <c r="AT42" s="259"/>
      <c r="AU42" s="259"/>
      <c r="AV42" s="259"/>
      <c r="AW42" s="259"/>
      <c r="AY42" s="1" t="s">
        <v>36</v>
      </c>
    </row>
    <row r="43" spans="1:51" ht="41.25" customHeight="1">
      <c r="A43" s="210" t="s">
        <v>25</v>
      </c>
      <c r="B43" s="210"/>
      <c r="C43" s="210"/>
      <c r="D43" s="210"/>
      <c r="E43" s="210"/>
      <c r="F43" s="210"/>
      <c r="G43" s="210"/>
      <c r="H43" s="210"/>
      <c r="I43" s="210"/>
      <c r="J43" s="210"/>
      <c r="K43" s="210"/>
      <c r="L43" s="210"/>
      <c r="M43" s="212"/>
      <c r="N43" s="212"/>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Y43" s="1" t="s">
        <v>37</v>
      </c>
    </row>
    <row r="45" spans="1:51" ht="17.25" customHeight="1">
      <c r="A45" s="257" t="s">
        <v>75</v>
      </c>
      <c r="B45" s="257"/>
      <c r="C45" s="257"/>
      <c r="D45" s="257"/>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row>
    <row r="46" spans="1:51" ht="17.25" customHeight="1">
      <c r="A46" s="257"/>
      <c r="B46" s="257"/>
      <c r="C46" s="257"/>
      <c r="D46" s="257"/>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row>
    <row r="47" spans="1:51" ht="17.25" customHeight="1">
      <c r="A47" s="257"/>
      <c r="B47" s="257"/>
      <c r="C47" s="257"/>
      <c r="D47" s="257"/>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row>
    <row r="48" spans="1:51" ht="17.25" customHeight="1">
      <c r="A48" s="257"/>
      <c r="B48" s="257"/>
      <c r="C48" s="257"/>
      <c r="D48" s="257"/>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row>
    <row r="58" spans="1:51" ht="17.25" customHeight="1">
      <c r="A58" s="1" t="s">
        <v>134</v>
      </c>
    </row>
    <row r="59" spans="1:51" ht="14.25" customHeight="1">
      <c r="A59" s="148" t="s">
        <v>133</v>
      </c>
      <c r="B59" s="193"/>
      <c r="C59" s="193"/>
      <c r="D59" s="193"/>
      <c r="E59" s="193"/>
      <c r="F59" s="193"/>
      <c r="G59" s="193"/>
      <c r="H59" s="193"/>
      <c r="I59" s="193"/>
      <c r="J59" s="193"/>
      <c r="K59" s="193"/>
      <c r="L59" s="193"/>
      <c r="M59" s="193"/>
      <c r="N59" s="194"/>
      <c r="O59" s="75" t="s">
        <v>136</v>
      </c>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6"/>
    </row>
    <row r="60" spans="1:51" ht="14.25" customHeight="1">
      <c r="A60" s="195"/>
      <c r="B60" s="196"/>
      <c r="C60" s="196"/>
      <c r="D60" s="196"/>
      <c r="E60" s="196"/>
      <c r="F60" s="196"/>
      <c r="G60" s="196"/>
      <c r="H60" s="196"/>
      <c r="I60" s="196"/>
      <c r="J60" s="196"/>
      <c r="K60" s="196"/>
      <c r="L60" s="196"/>
      <c r="M60" s="196"/>
      <c r="N60" s="197"/>
      <c r="O60" s="201"/>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2"/>
      <c r="AP60" s="202"/>
      <c r="AQ60" s="202"/>
      <c r="AR60" s="202"/>
      <c r="AS60" s="202"/>
      <c r="AT60" s="202"/>
      <c r="AU60" s="202"/>
      <c r="AV60" s="202"/>
      <c r="AW60" s="203"/>
      <c r="AY60" s="150" t="s">
        <v>77</v>
      </c>
    </row>
    <row r="61" spans="1:51" ht="14.25" customHeight="1">
      <c r="A61" s="195"/>
      <c r="B61" s="196"/>
      <c r="C61" s="196"/>
      <c r="D61" s="196"/>
      <c r="E61" s="196"/>
      <c r="F61" s="196"/>
      <c r="G61" s="196"/>
      <c r="H61" s="196"/>
      <c r="I61" s="196"/>
      <c r="J61" s="196"/>
      <c r="K61" s="196"/>
      <c r="L61" s="196"/>
      <c r="M61" s="196"/>
      <c r="N61" s="197"/>
      <c r="O61" s="201"/>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2"/>
      <c r="AP61" s="202"/>
      <c r="AQ61" s="202"/>
      <c r="AR61" s="202"/>
      <c r="AS61" s="202"/>
      <c r="AT61" s="202"/>
      <c r="AU61" s="202"/>
      <c r="AV61" s="202"/>
      <c r="AW61" s="203"/>
      <c r="AY61" s="150"/>
    </row>
    <row r="62" spans="1:51" ht="14.25" customHeight="1">
      <c r="A62" s="195"/>
      <c r="B62" s="196"/>
      <c r="C62" s="196"/>
      <c r="D62" s="196"/>
      <c r="E62" s="196"/>
      <c r="F62" s="196"/>
      <c r="G62" s="196"/>
      <c r="H62" s="196"/>
      <c r="I62" s="196"/>
      <c r="J62" s="196"/>
      <c r="K62" s="196"/>
      <c r="L62" s="196"/>
      <c r="M62" s="196"/>
      <c r="N62" s="197"/>
      <c r="O62" s="201"/>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2"/>
      <c r="AP62" s="202"/>
      <c r="AQ62" s="202"/>
      <c r="AR62" s="202"/>
      <c r="AS62" s="202"/>
      <c r="AT62" s="202"/>
      <c r="AU62" s="202"/>
      <c r="AV62" s="202"/>
      <c r="AW62" s="203"/>
      <c r="AY62" s="150"/>
    </row>
    <row r="63" spans="1:51" ht="14.25" customHeight="1">
      <c r="A63" s="195"/>
      <c r="B63" s="196"/>
      <c r="C63" s="196"/>
      <c r="D63" s="196"/>
      <c r="E63" s="196"/>
      <c r="F63" s="196"/>
      <c r="G63" s="196"/>
      <c r="H63" s="196"/>
      <c r="I63" s="196"/>
      <c r="J63" s="196"/>
      <c r="K63" s="196"/>
      <c r="L63" s="196"/>
      <c r="M63" s="196"/>
      <c r="N63" s="197"/>
      <c r="O63" s="201"/>
      <c r="P63" s="202"/>
      <c r="Q63" s="202"/>
      <c r="R63" s="202"/>
      <c r="S63" s="202"/>
      <c r="T63" s="202"/>
      <c r="U63" s="202"/>
      <c r="V63" s="202"/>
      <c r="W63" s="202"/>
      <c r="X63" s="202"/>
      <c r="Y63" s="202"/>
      <c r="Z63" s="202"/>
      <c r="AA63" s="202"/>
      <c r="AB63" s="202"/>
      <c r="AC63" s="202"/>
      <c r="AD63" s="202"/>
      <c r="AE63" s="202"/>
      <c r="AF63" s="202"/>
      <c r="AG63" s="202"/>
      <c r="AH63" s="202"/>
      <c r="AI63" s="202"/>
      <c r="AJ63" s="202"/>
      <c r="AK63" s="202"/>
      <c r="AL63" s="202"/>
      <c r="AM63" s="202"/>
      <c r="AN63" s="202"/>
      <c r="AO63" s="202"/>
      <c r="AP63" s="202"/>
      <c r="AQ63" s="202"/>
      <c r="AR63" s="202"/>
      <c r="AS63" s="202"/>
      <c r="AT63" s="202"/>
      <c r="AU63" s="202"/>
      <c r="AV63" s="202"/>
      <c r="AW63" s="203"/>
      <c r="AY63" s="150"/>
    </row>
    <row r="64" spans="1:51" ht="14.25" customHeight="1">
      <c r="A64" s="195"/>
      <c r="B64" s="196"/>
      <c r="C64" s="196"/>
      <c r="D64" s="196"/>
      <c r="E64" s="196"/>
      <c r="F64" s="196"/>
      <c r="G64" s="196"/>
      <c r="H64" s="196"/>
      <c r="I64" s="196"/>
      <c r="J64" s="196"/>
      <c r="K64" s="196"/>
      <c r="L64" s="196"/>
      <c r="M64" s="196"/>
      <c r="N64" s="197"/>
      <c r="O64" s="76" t="s">
        <v>76</v>
      </c>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8"/>
    </row>
    <row r="65" spans="1:51" ht="14.25" customHeight="1">
      <c r="A65" s="195"/>
      <c r="B65" s="196"/>
      <c r="C65" s="196"/>
      <c r="D65" s="196"/>
      <c r="E65" s="196"/>
      <c r="F65" s="196"/>
      <c r="G65" s="196"/>
      <c r="H65" s="196"/>
      <c r="I65" s="196"/>
      <c r="J65" s="196"/>
      <c r="K65" s="196"/>
      <c r="L65" s="196"/>
      <c r="M65" s="196"/>
      <c r="N65" s="197"/>
      <c r="O65" s="204" t="s">
        <v>78</v>
      </c>
      <c r="P65" s="205"/>
      <c r="Q65" s="205"/>
      <c r="R65" s="205"/>
      <c r="S65" s="205"/>
      <c r="T65" s="205"/>
      <c r="U65" s="205"/>
      <c r="V65" s="205"/>
      <c r="W65" s="205"/>
      <c r="X65" s="205"/>
      <c r="Y65" s="205"/>
      <c r="Z65" s="205"/>
      <c r="AA65" s="205"/>
      <c r="AB65" s="205"/>
      <c r="AC65" s="205"/>
      <c r="AD65" s="205"/>
      <c r="AE65" s="205"/>
      <c r="AF65" s="205"/>
      <c r="AG65" s="205"/>
      <c r="AH65" s="205"/>
      <c r="AI65" s="205"/>
      <c r="AJ65" s="205"/>
      <c r="AK65" s="205"/>
      <c r="AL65" s="205"/>
      <c r="AM65" s="205"/>
      <c r="AN65" s="205"/>
      <c r="AO65" s="205"/>
      <c r="AP65" s="205"/>
      <c r="AQ65" s="205"/>
      <c r="AR65" s="205"/>
      <c r="AS65" s="205"/>
      <c r="AT65" s="205"/>
      <c r="AU65" s="205"/>
      <c r="AV65" s="205"/>
      <c r="AW65" s="206"/>
      <c r="AY65" s="150"/>
    </row>
    <row r="66" spans="1:51" ht="14.25" customHeight="1">
      <c r="A66" s="195"/>
      <c r="B66" s="196"/>
      <c r="C66" s="196"/>
      <c r="D66" s="196"/>
      <c r="E66" s="196"/>
      <c r="F66" s="196"/>
      <c r="G66" s="196"/>
      <c r="H66" s="196"/>
      <c r="I66" s="196"/>
      <c r="J66" s="196"/>
      <c r="K66" s="196"/>
      <c r="L66" s="196"/>
      <c r="M66" s="196"/>
      <c r="N66" s="197"/>
      <c r="O66" s="204"/>
      <c r="P66" s="205"/>
      <c r="Q66" s="205"/>
      <c r="R66" s="205"/>
      <c r="S66" s="205"/>
      <c r="T66" s="205"/>
      <c r="U66" s="205"/>
      <c r="V66" s="205"/>
      <c r="W66" s="205"/>
      <c r="X66" s="205"/>
      <c r="Y66" s="205"/>
      <c r="Z66" s="205"/>
      <c r="AA66" s="205"/>
      <c r="AB66" s="205"/>
      <c r="AC66" s="205"/>
      <c r="AD66" s="205"/>
      <c r="AE66" s="205"/>
      <c r="AF66" s="205"/>
      <c r="AG66" s="205"/>
      <c r="AH66" s="205"/>
      <c r="AI66" s="205"/>
      <c r="AJ66" s="205"/>
      <c r="AK66" s="205"/>
      <c r="AL66" s="205"/>
      <c r="AM66" s="205"/>
      <c r="AN66" s="205"/>
      <c r="AO66" s="205"/>
      <c r="AP66" s="205"/>
      <c r="AQ66" s="205"/>
      <c r="AR66" s="205"/>
      <c r="AS66" s="205"/>
      <c r="AT66" s="205"/>
      <c r="AU66" s="205"/>
      <c r="AV66" s="205"/>
      <c r="AW66" s="206"/>
      <c r="AY66" s="150"/>
    </row>
    <row r="67" spans="1:51" ht="14.25" customHeight="1">
      <c r="A67" s="195"/>
      <c r="B67" s="196"/>
      <c r="C67" s="196"/>
      <c r="D67" s="196"/>
      <c r="E67" s="196"/>
      <c r="F67" s="196"/>
      <c r="G67" s="196"/>
      <c r="H67" s="196"/>
      <c r="I67" s="196"/>
      <c r="J67" s="196"/>
      <c r="K67" s="196"/>
      <c r="L67" s="196"/>
      <c r="M67" s="196"/>
      <c r="N67" s="197"/>
      <c r="O67" s="77" t="s">
        <v>140</v>
      </c>
      <c r="P67" s="73"/>
      <c r="Q67" s="73"/>
      <c r="R67" s="73"/>
      <c r="S67" s="73"/>
      <c r="T67" s="73"/>
      <c r="U67" s="73"/>
      <c r="V67" s="73"/>
      <c r="W67" s="73"/>
      <c r="X67" s="73"/>
      <c r="Y67" s="73"/>
      <c r="Z67" s="73"/>
      <c r="AA67" s="73"/>
      <c r="AB67" s="73"/>
      <c r="AC67" s="73"/>
      <c r="AD67" s="73"/>
      <c r="AE67" s="73"/>
      <c r="AF67" s="73"/>
      <c r="AG67" s="73"/>
      <c r="AH67" s="73"/>
      <c r="AI67" s="73"/>
      <c r="AJ67" s="73"/>
      <c r="AK67" s="73"/>
      <c r="AL67" s="73"/>
      <c r="AM67" s="73"/>
      <c r="AN67" s="73"/>
      <c r="AO67" s="73"/>
      <c r="AP67" s="73"/>
      <c r="AQ67" s="73"/>
      <c r="AR67" s="73"/>
      <c r="AS67" s="73"/>
      <c r="AT67" s="73"/>
      <c r="AU67" s="73"/>
      <c r="AV67" s="73"/>
      <c r="AW67" s="74"/>
      <c r="AY67" s="17"/>
    </row>
    <row r="68" spans="1:51" ht="14.25" customHeight="1">
      <c r="A68" s="195"/>
      <c r="B68" s="196"/>
      <c r="C68" s="196"/>
      <c r="D68" s="196"/>
      <c r="E68" s="196"/>
      <c r="F68" s="196"/>
      <c r="G68" s="196"/>
      <c r="H68" s="196"/>
      <c r="I68" s="196"/>
      <c r="J68" s="196"/>
      <c r="K68" s="196"/>
      <c r="L68" s="196"/>
      <c r="M68" s="196"/>
      <c r="N68" s="197"/>
      <c r="O68" s="171">
        <f>'別紙 エネルギー計算'!E33</f>
        <v>0</v>
      </c>
      <c r="P68" s="172"/>
      <c r="Q68" s="172"/>
      <c r="R68" s="172"/>
      <c r="S68" s="172"/>
      <c r="T68" s="172"/>
      <c r="U68" s="172"/>
      <c r="V68" s="172"/>
      <c r="W68" s="172"/>
      <c r="X68" s="172"/>
      <c r="Y68" s="172"/>
      <c r="Z68" s="172"/>
      <c r="AA68" s="172"/>
      <c r="AB68" s="172"/>
      <c r="AC68" s="172"/>
      <c r="AD68" s="172"/>
      <c r="AE68" s="172"/>
      <c r="AF68" s="172"/>
      <c r="AG68" s="172"/>
      <c r="AH68" s="172"/>
      <c r="AI68" s="172"/>
      <c r="AJ68" s="172"/>
      <c r="AK68" s="172"/>
      <c r="AL68" s="172"/>
      <c r="AM68" s="172"/>
      <c r="AN68" s="172"/>
      <c r="AO68" s="172"/>
      <c r="AP68" s="172"/>
      <c r="AQ68" s="172"/>
      <c r="AR68" s="172"/>
      <c r="AS68" s="172"/>
      <c r="AT68" s="172"/>
      <c r="AU68" s="172"/>
      <c r="AV68" s="172"/>
      <c r="AW68" s="173"/>
    </row>
    <row r="69" spans="1:51" ht="14.25" customHeight="1">
      <c r="A69" s="198"/>
      <c r="B69" s="199"/>
      <c r="C69" s="199"/>
      <c r="D69" s="199"/>
      <c r="E69" s="199"/>
      <c r="F69" s="199"/>
      <c r="G69" s="199"/>
      <c r="H69" s="199"/>
      <c r="I69" s="199"/>
      <c r="J69" s="199"/>
      <c r="K69" s="199"/>
      <c r="L69" s="199"/>
      <c r="M69" s="199"/>
      <c r="N69" s="200"/>
      <c r="O69" s="174"/>
      <c r="P69" s="175"/>
      <c r="Q69" s="175"/>
      <c r="R69" s="175"/>
      <c r="S69" s="175"/>
      <c r="T69" s="175"/>
      <c r="U69" s="175"/>
      <c r="V69" s="175"/>
      <c r="W69" s="175"/>
      <c r="X69" s="175"/>
      <c r="Y69" s="175"/>
      <c r="Z69" s="175"/>
      <c r="AA69" s="175"/>
      <c r="AB69" s="175"/>
      <c r="AC69" s="175"/>
      <c r="AD69" s="175"/>
      <c r="AE69" s="175"/>
      <c r="AF69" s="175"/>
      <c r="AG69" s="175"/>
      <c r="AH69" s="175"/>
      <c r="AI69" s="175"/>
      <c r="AJ69" s="175"/>
      <c r="AK69" s="175"/>
      <c r="AL69" s="175"/>
      <c r="AM69" s="175"/>
      <c r="AN69" s="175"/>
      <c r="AO69" s="175"/>
      <c r="AP69" s="175"/>
      <c r="AQ69" s="175"/>
      <c r="AR69" s="175"/>
      <c r="AS69" s="175"/>
      <c r="AT69" s="175"/>
      <c r="AU69" s="175"/>
      <c r="AV69" s="175"/>
      <c r="AW69" s="176"/>
    </row>
    <row r="70" spans="1:51" ht="14.25" customHeight="1">
      <c r="A70" s="159" t="s">
        <v>79</v>
      </c>
      <c r="B70" s="160"/>
      <c r="C70" s="160"/>
      <c r="D70" s="160"/>
      <c r="E70" s="160"/>
      <c r="F70" s="160"/>
      <c r="G70" s="160"/>
      <c r="H70" s="160"/>
      <c r="I70" s="160"/>
      <c r="J70" s="160"/>
      <c r="K70" s="160"/>
      <c r="L70" s="160"/>
      <c r="M70" s="160"/>
      <c r="N70" s="160"/>
      <c r="O70" s="181" t="s">
        <v>80</v>
      </c>
      <c r="P70" s="182"/>
      <c r="Q70" s="182"/>
      <c r="R70" s="182"/>
      <c r="S70" s="182"/>
      <c r="T70" s="182"/>
      <c r="U70" s="182"/>
      <c r="V70" s="182"/>
      <c r="W70" s="182"/>
      <c r="X70" s="182"/>
      <c r="Y70" s="182"/>
      <c r="Z70" s="182"/>
      <c r="AA70" s="182"/>
      <c r="AB70" s="182"/>
      <c r="AC70" s="182"/>
      <c r="AD70" s="182"/>
      <c r="AE70" s="182"/>
      <c r="AF70" s="182"/>
      <c r="AG70" s="182"/>
      <c r="AH70" s="182"/>
      <c r="AI70" s="182"/>
      <c r="AJ70" s="182"/>
      <c r="AK70" s="182"/>
      <c r="AL70" s="182"/>
      <c r="AM70" s="182"/>
      <c r="AN70" s="182"/>
      <c r="AO70" s="182"/>
      <c r="AP70" s="182"/>
      <c r="AQ70" s="187"/>
      <c r="AR70" s="187"/>
      <c r="AS70" s="187"/>
      <c r="AT70" s="187"/>
      <c r="AU70" s="187"/>
      <c r="AV70" s="187"/>
      <c r="AW70" s="188"/>
      <c r="AY70" s="150" t="s">
        <v>100</v>
      </c>
    </row>
    <row r="71" spans="1:51" ht="14.25" customHeight="1">
      <c r="A71" s="177"/>
      <c r="B71" s="178"/>
      <c r="C71" s="178"/>
      <c r="D71" s="178"/>
      <c r="E71" s="178"/>
      <c r="F71" s="178"/>
      <c r="G71" s="178"/>
      <c r="H71" s="178"/>
      <c r="I71" s="178"/>
      <c r="J71" s="178"/>
      <c r="K71" s="178"/>
      <c r="L71" s="178"/>
      <c r="M71" s="178"/>
      <c r="N71" s="178"/>
      <c r="O71" s="183"/>
      <c r="P71" s="184"/>
      <c r="Q71" s="184"/>
      <c r="R71" s="184"/>
      <c r="S71" s="184"/>
      <c r="T71" s="184"/>
      <c r="U71" s="184"/>
      <c r="V71" s="184"/>
      <c r="W71" s="184"/>
      <c r="X71" s="184"/>
      <c r="Y71" s="184"/>
      <c r="Z71" s="184"/>
      <c r="AA71" s="184"/>
      <c r="AB71" s="184"/>
      <c r="AC71" s="184"/>
      <c r="AD71" s="184"/>
      <c r="AE71" s="184"/>
      <c r="AF71" s="184"/>
      <c r="AG71" s="184"/>
      <c r="AH71" s="184"/>
      <c r="AI71" s="184"/>
      <c r="AJ71" s="184"/>
      <c r="AK71" s="184"/>
      <c r="AL71" s="184"/>
      <c r="AM71" s="184"/>
      <c r="AN71" s="184"/>
      <c r="AO71" s="184"/>
      <c r="AP71" s="184"/>
      <c r="AQ71" s="189"/>
      <c r="AR71" s="189"/>
      <c r="AS71" s="189"/>
      <c r="AT71" s="189"/>
      <c r="AU71" s="189"/>
      <c r="AV71" s="189"/>
      <c r="AW71" s="190"/>
      <c r="AY71" s="150"/>
    </row>
    <row r="72" spans="1:51" ht="14.25" customHeight="1">
      <c r="A72" s="179"/>
      <c r="B72" s="180"/>
      <c r="C72" s="180"/>
      <c r="D72" s="180"/>
      <c r="E72" s="180"/>
      <c r="F72" s="180"/>
      <c r="G72" s="180"/>
      <c r="H72" s="180"/>
      <c r="I72" s="180"/>
      <c r="J72" s="180"/>
      <c r="K72" s="180"/>
      <c r="L72" s="180"/>
      <c r="M72" s="180"/>
      <c r="N72" s="180"/>
      <c r="O72" s="185"/>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91"/>
      <c r="AR72" s="191"/>
      <c r="AS72" s="191"/>
      <c r="AT72" s="191"/>
      <c r="AU72" s="191"/>
      <c r="AV72" s="191"/>
      <c r="AW72" s="192"/>
      <c r="AY72" s="150"/>
    </row>
    <row r="73" spans="1:51" ht="14.25" customHeight="1">
      <c r="A73" s="148" t="s">
        <v>135</v>
      </c>
      <c r="B73" s="193"/>
      <c r="C73" s="193"/>
      <c r="D73" s="193"/>
      <c r="E73" s="193"/>
      <c r="F73" s="193"/>
      <c r="G73" s="193"/>
      <c r="H73" s="193"/>
      <c r="I73" s="193"/>
      <c r="J73" s="193"/>
      <c r="K73" s="193"/>
      <c r="L73" s="193"/>
      <c r="M73" s="193"/>
      <c r="N73" s="194"/>
      <c r="O73" s="75" t="s">
        <v>136</v>
      </c>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6"/>
    </row>
    <row r="74" spans="1:51" ht="14.25" customHeight="1">
      <c r="A74" s="195"/>
      <c r="B74" s="196"/>
      <c r="C74" s="196"/>
      <c r="D74" s="196"/>
      <c r="E74" s="196"/>
      <c r="F74" s="196"/>
      <c r="G74" s="196"/>
      <c r="H74" s="196"/>
      <c r="I74" s="196"/>
      <c r="J74" s="196"/>
      <c r="K74" s="196"/>
      <c r="L74" s="196"/>
      <c r="M74" s="196"/>
      <c r="N74" s="197"/>
      <c r="O74" s="201"/>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2"/>
      <c r="AS74" s="202"/>
      <c r="AT74" s="202"/>
      <c r="AU74" s="202"/>
      <c r="AV74" s="202"/>
      <c r="AW74" s="203"/>
      <c r="AY74" s="150" t="s">
        <v>77</v>
      </c>
    </row>
    <row r="75" spans="1:51" ht="14.25" customHeight="1">
      <c r="A75" s="195"/>
      <c r="B75" s="196"/>
      <c r="C75" s="196"/>
      <c r="D75" s="196"/>
      <c r="E75" s="196"/>
      <c r="F75" s="196"/>
      <c r="G75" s="196"/>
      <c r="H75" s="196"/>
      <c r="I75" s="196"/>
      <c r="J75" s="196"/>
      <c r="K75" s="196"/>
      <c r="L75" s="196"/>
      <c r="M75" s="196"/>
      <c r="N75" s="197"/>
      <c r="O75" s="201"/>
      <c r="P75" s="202"/>
      <c r="Q75" s="202"/>
      <c r="R75" s="202"/>
      <c r="S75" s="202"/>
      <c r="T75" s="202"/>
      <c r="U75" s="202"/>
      <c r="V75" s="202"/>
      <c r="W75" s="202"/>
      <c r="X75" s="202"/>
      <c r="Y75" s="202"/>
      <c r="Z75" s="202"/>
      <c r="AA75" s="202"/>
      <c r="AB75" s="202"/>
      <c r="AC75" s="202"/>
      <c r="AD75" s="202"/>
      <c r="AE75" s="202"/>
      <c r="AF75" s="202"/>
      <c r="AG75" s="202"/>
      <c r="AH75" s="202"/>
      <c r="AI75" s="202"/>
      <c r="AJ75" s="202"/>
      <c r="AK75" s="202"/>
      <c r="AL75" s="202"/>
      <c r="AM75" s="202"/>
      <c r="AN75" s="202"/>
      <c r="AO75" s="202"/>
      <c r="AP75" s="202"/>
      <c r="AQ75" s="202"/>
      <c r="AR75" s="202"/>
      <c r="AS75" s="202"/>
      <c r="AT75" s="202"/>
      <c r="AU75" s="202"/>
      <c r="AV75" s="202"/>
      <c r="AW75" s="203"/>
      <c r="AY75" s="150"/>
    </row>
    <row r="76" spans="1:51" ht="14.25" customHeight="1">
      <c r="A76" s="195"/>
      <c r="B76" s="196"/>
      <c r="C76" s="196"/>
      <c r="D76" s="196"/>
      <c r="E76" s="196"/>
      <c r="F76" s="196"/>
      <c r="G76" s="196"/>
      <c r="H76" s="196"/>
      <c r="I76" s="196"/>
      <c r="J76" s="196"/>
      <c r="K76" s="196"/>
      <c r="L76" s="196"/>
      <c r="M76" s="196"/>
      <c r="N76" s="197"/>
      <c r="O76" s="201"/>
      <c r="P76" s="202"/>
      <c r="Q76" s="202"/>
      <c r="R76" s="202"/>
      <c r="S76" s="202"/>
      <c r="T76" s="202"/>
      <c r="U76" s="202"/>
      <c r="V76" s="202"/>
      <c r="W76" s="202"/>
      <c r="X76" s="202"/>
      <c r="Y76" s="202"/>
      <c r="Z76" s="202"/>
      <c r="AA76" s="202"/>
      <c r="AB76" s="202"/>
      <c r="AC76" s="202"/>
      <c r="AD76" s="202"/>
      <c r="AE76" s="202"/>
      <c r="AF76" s="202"/>
      <c r="AG76" s="202"/>
      <c r="AH76" s="202"/>
      <c r="AI76" s="202"/>
      <c r="AJ76" s="202"/>
      <c r="AK76" s="202"/>
      <c r="AL76" s="202"/>
      <c r="AM76" s="202"/>
      <c r="AN76" s="202"/>
      <c r="AO76" s="202"/>
      <c r="AP76" s="202"/>
      <c r="AQ76" s="202"/>
      <c r="AR76" s="202"/>
      <c r="AS76" s="202"/>
      <c r="AT76" s="202"/>
      <c r="AU76" s="202"/>
      <c r="AV76" s="202"/>
      <c r="AW76" s="203"/>
      <c r="AY76" s="150"/>
    </row>
    <row r="77" spans="1:51" ht="14.25" customHeight="1">
      <c r="A77" s="195"/>
      <c r="B77" s="196"/>
      <c r="C77" s="196"/>
      <c r="D77" s="196"/>
      <c r="E77" s="196"/>
      <c r="F77" s="196"/>
      <c r="G77" s="196"/>
      <c r="H77" s="196"/>
      <c r="I77" s="196"/>
      <c r="J77" s="196"/>
      <c r="K77" s="196"/>
      <c r="L77" s="196"/>
      <c r="M77" s="196"/>
      <c r="N77" s="197"/>
      <c r="O77" s="201"/>
      <c r="P77" s="202"/>
      <c r="Q77" s="202"/>
      <c r="R77" s="202"/>
      <c r="S77" s="202"/>
      <c r="T77" s="202"/>
      <c r="U77" s="202"/>
      <c r="V77" s="202"/>
      <c r="W77" s="202"/>
      <c r="X77" s="202"/>
      <c r="Y77" s="202"/>
      <c r="Z77" s="202"/>
      <c r="AA77" s="202"/>
      <c r="AB77" s="202"/>
      <c r="AC77" s="202"/>
      <c r="AD77" s="202"/>
      <c r="AE77" s="202"/>
      <c r="AF77" s="202"/>
      <c r="AG77" s="202"/>
      <c r="AH77" s="202"/>
      <c r="AI77" s="202"/>
      <c r="AJ77" s="202"/>
      <c r="AK77" s="202"/>
      <c r="AL77" s="202"/>
      <c r="AM77" s="202"/>
      <c r="AN77" s="202"/>
      <c r="AO77" s="202"/>
      <c r="AP77" s="202"/>
      <c r="AQ77" s="202"/>
      <c r="AR77" s="202"/>
      <c r="AS77" s="202"/>
      <c r="AT77" s="202"/>
      <c r="AU77" s="202"/>
      <c r="AV77" s="202"/>
      <c r="AW77" s="203"/>
      <c r="AY77" s="150"/>
    </row>
    <row r="78" spans="1:51" ht="14.25" customHeight="1">
      <c r="A78" s="195"/>
      <c r="B78" s="196"/>
      <c r="C78" s="196"/>
      <c r="D78" s="196"/>
      <c r="E78" s="196"/>
      <c r="F78" s="196"/>
      <c r="G78" s="196"/>
      <c r="H78" s="196"/>
      <c r="I78" s="196"/>
      <c r="J78" s="196"/>
      <c r="K78" s="196"/>
      <c r="L78" s="196"/>
      <c r="M78" s="196"/>
      <c r="N78" s="197"/>
      <c r="O78" s="76" t="s">
        <v>76</v>
      </c>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8"/>
    </row>
    <row r="79" spans="1:51" ht="14.25" customHeight="1">
      <c r="A79" s="195"/>
      <c r="B79" s="196"/>
      <c r="C79" s="196"/>
      <c r="D79" s="196"/>
      <c r="E79" s="196"/>
      <c r="F79" s="196"/>
      <c r="G79" s="196"/>
      <c r="H79" s="196"/>
      <c r="I79" s="196"/>
      <c r="J79" s="196"/>
      <c r="K79" s="196"/>
      <c r="L79" s="196"/>
      <c r="M79" s="196"/>
      <c r="N79" s="197"/>
      <c r="O79" s="204" t="s">
        <v>78</v>
      </c>
      <c r="P79" s="205"/>
      <c r="Q79" s="205"/>
      <c r="R79" s="205"/>
      <c r="S79" s="205"/>
      <c r="T79" s="205"/>
      <c r="U79" s="205"/>
      <c r="V79" s="205"/>
      <c r="W79" s="205"/>
      <c r="X79" s="205"/>
      <c r="Y79" s="205"/>
      <c r="Z79" s="205"/>
      <c r="AA79" s="205"/>
      <c r="AB79" s="205"/>
      <c r="AC79" s="205"/>
      <c r="AD79" s="205"/>
      <c r="AE79" s="205"/>
      <c r="AF79" s="205"/>
      <c r="AG79" s="205"/>
      <c r="AH79" s="205"/>
      <c r="AI79" s="205"/>
      <c r="AJ79" s="205"/>
      <c r="AK79" s="205"/>
      <c r="AL79" s="205"/>
      <c r="AM79" s="205"/>
      <c r="AN79" s="205"/>
      <c r="AO79" s="205"/>
      <c r="AP79" s="205"/>
      <c r="AQ79" s="205"/>
      <c r="AR79" s="205"/>
      <c r="AS79" s="205"/>
      <c r="AT79" s="205"/>
      <c r="AU79" s="205"/>
      <c r="AV79" s="205"/>
      <c r="AW79" s="206"/>
      <c r="AY79" s="150" t="s">
        <v>81</v>
      </c>
    </row>
    <row r="80" spans="1:51" ht="14.25" customHeight="1">
      <c r="A80" s="195"/>
      <c r="B80" s="196"/>
      <c r="C80" s="196"/>
      <c r="D80" s="196"/>
      <c r="E80" s="196"/>
      <c r="F80" s="196"/>
      <c r="G80" s="196"/>
      <c r="H80" s="196"/>
      <c r="I80" s="196"/>
      <c r="J80" s="196"/>
      <c r="K80" s="196"/>
      <c r="L80" s="196"/>
      <c r="M80" s="196"/>
      <c r="N80" s="197"/>
      <c r="O80" s="204"/>
      <c r="P80" s="205"/>
      <c r="Q80" s="205"/>
      <c r="R80" s="205"/>
      <c r="S80" s="205"/>
      <c r="T80" s="205"/>
      <c r="U80" s="205"/>
      <c r="V80" s="205"/>
      <c r="W80" s="205"/>
      <c r="X80" s="205"/>
      <c r="Y80" s="205"/>
      <c r="Z80" s="205"/>
      <c r="AA80" s="205"/>
      <c r="AB80" s="205"/>
      <c r="AC80" s="205"/>
      <c r="AD80" s="205"/>
      <c r="AE80" s="205"/>
      <c r="AF80" s="205"/>
      <c r="AG80" s="205"/>
      <c r="AH80" s="205"/>
      <c r="AI80" s="205"/>
      <c r="AJ80" s="205"/>
      <c r="AK80" s="205"/>
      <c r="AL80" s="205"/>
      <c r="AM80" s="205"/>
      <c r="AN80" s="205"/>
      <c r="AO80" s="205"/>
      <c r="AP80" s="205"/>
      <c r="AQ80" s="205"/>
      <c r="AR80" s="205"/>
      <c r="AS80" s="205"/>
      <c r="AT80" s="205"/>
      <c r="AU80" s="205"/>
      <c r="AV80" s="205"/>
      <c r="AW80" s="206"/>
      <c r="AY80" s="150"/>
    </row>
    <row r="81" spans="1:51" ht="14.25" customHeight="1">
      <c r="A81" s="195"/>
      <c r="B81" s="196"/>
      <c r="C81" s="196"/>
      <c r="D81" s="196"/>
      <c r="E81" s="196"/>
      <c r="F81" s="196"/>
      <c r="G81" s="196"/>
      <c r="H81" s="196"/>
      <c r="I81" s="196"/>
      <c r="J81" s="196"/>
      <c r="K81" s="196"/>
      <c r="L81" s="196"/>
      <c r="M81" s="196"/>
      <c r="N81" s="197"/>
      <c r="O81" s="77" t="s">
        <v>141</v>
      </c>
      <c r="P81" s="73"/>
      <c r="Q81" s="73"/>
      <c r="R81" s="73"/>
      <c r="S81" s="73"/>
      <c r="T81" s="73"/>
      <c r="U81" s="73"/>
      <c r="V81" s="73"/>
      <c r="W81" s="73"/>
      <c r="X81" s="73"/>
      <c r="Y81" s="73"/>
      <c r="Z81" s="73"/>
      <c r="AA81" s="73"/>
      <c r="AB81" s="73"/>
      <c r="AC81" s="73"/>
      <c r="AD81" s="73"/>
      <c r="AE81" s="73"/>
      <c r="AF81" s="73"/>
      <c r="AG81" s="73"/>
      <c r="AH81" s="73"/>
      <c r="AI81" s="73"/>
      <c r="AJ81" s="73"/>
      <c r="AK81" s="73"/>
      <c r="AL81" s="73"/>
      <c r="AM81" s="73"/>
      <c r="AN81" s="73"/>
      <c r="AO81" s="73"/>
      <c r="AP81" s="73"/>
      <c r="AQ81" s="73"/>
      <c r="AR81" s="73"/>
      <c r="AS81" s="73"/>
      <c r="AT81" s="73"/>
      <c r="AU81" s="73"/>
      <c r="AV81" s="73"/>
      <c r="AW81" s="74"/>
      <c r="AY81" s="17"/>
    </row>
    <row r="82" spans="1:51" ht="14.25" customHeight="1">
      <c r="A82" s="195"/>
      <c r="B82" s="196"/>
      <c r="C82" s="196"/>
      <c r="D82" s="196"/>
      <c r="E82" s="196"/>
      <c r="F82" s="196"/>
      <c r="G82" s="196"/>
      <c r="H82" s="196"/>
      <c r="I82" s="196"/>
      <c r="J82" s="196"/>
      <c r="K82" s="196"/>
      <c r="L82" s="196"/>
      <c r="M82" s="196"/>
      <c r="N82" s="197"/>
      <c r="O82" s="171">
        <f>'別紙 エネルギー計算'!G33</f>
        <v>0</v>
      </c>
      <c r="P82" s="172"/>
      <c r="Q82" s="172"/>
      <c r="R82" s="172"/>
      <c r="S82" s="172"/>
      <c r="T82" s="172"/>
      <c r="U82" s="172"/>
      <c r="V82" s="172"/>
      <c r="W82" s="172"/>
      <c r="X82" s="172"/>
      <c r="Y82" s="172"/>
      <c r="Z82" s="172"/>
      <c r="AA82" s="172"/>
      <c r="AB82" s="172"/>
      <c r="AC82" s="172"/>
      <c r="AD82" s="172"/>
      <c r="AE82" s="172"/>
      <c r="AF82" s="172"/>
      <c r="AG82" s="172"/>
      <c r="AH82" s="172"/>
      <c r="AI82" s="172"/>
      <c r="AJ82" s="172"/>
      <c r="AK82" s="172"/>
      <c r="AL82" s="172"/>
      <c r="AM82" s="172"/>
      <c r="AN82" s="172"/>
      <c r="AO82" s="172"/>
      <c r="AP82" s="172"/>
      <c r="AQ82" s="172"/>
      <c r="AR82" s="172"/>
      <c r="AS82" s="172"/>
      <c r="AT82" s="172"/>
      <c r="AU82" s="172"/>
      <c r="AV82" s="172"/>
      <c r="AW82" s="173"/>
      <c r="AY82" s="150" t="s">
        <v>81</v>
      </c>
    </row>
    <row r="83" spans="1:51" ht="14.25" customHeight="1">
      <c r="A83" s="198"/>
      <c r="B83" s="199"/>
      <c r="C83" s="199"/>
      <c r="D83" s="199"/>
      <c r="E83" s="199"/>
      <c r="F83" s="199"/>
      <c r="G83" s="199"/>
      <c r="H83" s="199"/>
      <c r="I83" s="199"/>
      <c r="J83" s="199"/>
      <c r="K83" s="199"/>
      <c r="L83" s="199"/>
      <c r="M83" s="199"/>
      <c r="N83" s="200"/>
      <c r="O83" s="174"/>
      <c r="P83" s="175"/>
      <c r="Q83" s="175"/>
      <c r="R83" s="175"/>
      <c r="S83" s="175"/>
      <c r="T83" s="175"/>
      <c r="U83" s="175"/>
      <c r="V83" s="175"/>
      <c r="W83" s="175"/>
      <c r="X83" s="175"/>
      <c r="Y83" s="175"/>
      <c r="Z83" s="175"/>
      <c r="AA83" s="175"/>
      <c r="AB83" s="175"/>
      <c r="AC83" s="175"/>
      <c r="AD83" s="175"/>
      <c r="AE83" s="175"/>
      <c r="AF83" s="175"/>
      <c r="AG83" s="175"/>
      <c r="AH83" s="175"/>
      <c r="AI83" s="175"/>
      <c r="AJ83" s="175"/>
      <c r="AK83" s="175"/>
      <c r="AL83" s="175"/>
      <c r="AM83" s="175"/>
      <c r="AN83" s="175"/>
      <c r="AO83" s="175"/>
      <c r="AP83" s="175"/>
      <c r="AQ83" s="175"/>
      <c r="AR83" s="175"/>
      <c r="AS83" s="175"/>
      <c r="AT83" s="175"/>
      <c r="AU83" s="175"/>
      <c r="AV83" s="175"/>
      <c r="AW83" s="176"/>
      <c r="AY83" s="150"/>
    </row>
    <row r="84" spans="1:51" ht="14.25" customHeight="1">
      <c r="A84" s="156" t="s">
        <v>137</v>
      </c>
      <c r="B84" s="213"/>
      <c r="C84" s="213"/>
      <c r="D84" s="213"/>
      <c r="E84" s="213"/>
      <c r="F84" s="213"/>
      <c r="G84" s="213"/>
      <c r="H84" s="213"/>
      <c r="I84" s="213"/>
      <c r="J84" s="213"/>
      <c r="K84" s="213"/>
      <c r="L84" s="213"/>
      <c r="M84" s="213"/>
      <c r="N84" s="214"/>
      <c r="O84" s="78" t="s">
        <v>139</v>
      </c>
      <c r="P84" s="79"/>
      <c r="Q84" s="79"/>
      <c r="R84" s="79"/>
      <c r="S84" s="79"/>
      <c r="T84" s="79"/>
      <c r="U84" s="79"/>
      <c r="V84" s="79"/>
      <c r="W84" s="79"/>
      <c r="X84" s="80"/>
      <c r="Y84" s="81"/>
      <c r="Z84" s="81"/>
      <c r="AA84" s="81"/>
      <c r="AB84" s="81"/>
      <c r="AC84" s="81"/>
      <c r="AD84" s="81"/>
      <c r="AE84" s="81"/>
      <c r="AF84" s="81"/>
      <c r="AG84" s="81"/>
      <c r="AH84" s="81"/>
      <c r="AI84" s="81"/>
      <c r="AJ84" s="81"/>
      <c r="AK84" s="81"/>
      <c r="AL84" s="81"/>
      <c r="AM84" s="81"/>
      <c r="AN84" s="81"/>
      <c r="AO84" s="81"/>
      <c r="AP84" s="81"/>
      <c r="AQ84" s="81"/>
      <c r="AR84" s="81"/>
      <c r="AS84" s="81"/>
      <c r="AT84" s="80"/>
      <c r="AU84" s="80"/>
      <c r="AV84" s="5"/>
      <c r="AW84" s="6"/>
    </row>
    <row r="85" spans="1:51" ht="14.25" customHeight="1">
      <c r="A85" s="215"/>
      <c r="B85" s="216"/>
      <c r="C85" s="216"/>
      <c r="D85" s="216"/>
      <c r="E85" s="216"/>
      <c r="F85" s="216"/>
      <c r="G85" s="216"/>
      <c r="H85" s="216"/>
      <c r="I85" s="216"/>
      <c r="J85" s="216"/>
      <c r="K85" s="216"/>
      <c r="L85" s="216"/>
      <c r="M85" s="216"/>
      <c r="N85" s="217"/>
      <c r="O85" s="221">
        <f>O68</f>
        <v>0</v>
      </c>
      <c r="P85" s="222"/>
      <c r="Q85" s="222"/>
      <c r="R85" s="222"/>
      <c r="S85" s="222"/>
      <c r="T85" s="222"/>
      <c r="U85" s="222"/>
      <c r="V85" s="222"/>
      <c r="W85" s="222"/>
      <c r="X85" s="222"/>
      <c r="Y85" s="222"/>
      <c r="Z85" s="222"/>
      <c r="AA85" s="222"/>
      <c r="AB85" s="222"/>
      <c r="AC85" s="222"/>
      <c r="AD85" s="222"/>
      <c r="AE85" s="222"/>
      <c r="AF85" s="222"/>
      <c r="AG85" s="222"/>
      <c r="AH85" s="222"/>
      <c r="AI85" s="222"/>
      <c r="AJ85" s="222"/>
      <c r="AK85" s="222"/>
      <c r="AL85" s="222"/>
      <c r="AM85" s="222"/>
      <c r="AN85" s="222"/>
      <c r="AO85" s="222"/>
      <c r="AP85" s="222"/>
      <c r="AQ85" s="222"/>
      <c r="AR85" s="222"/>
      <c r="AS85" s="222"/>
      <c r="AT85" s="222"/>
      <c r="AU85" s="222"/>
      <c r="AV85" s="222"/>
      <c r="AW85" s="223"/>
      <c r="AY85" s="150" t="s">
        <v>81</v>
      </c>
    </row>
    <row r="86" spans="1:51" ht="14.25" customHeight="1">
      <c r="A86" s="215"/>
      <c r="B86" s="216"/>
      <c r="C86" s="216"/>
      <c r="D86" s="216"/>
      <c r="E86" s="216"/>
      <c r="F86" s="216"/>
      <c r="G86" s="216"/>
      <c r="H86" s="216"/>
      <c r="I86" s="216"/>
      <c r="J86" s="216"/>
      <c r="K86" s="216"/>
      <c r="L86" s="216"/>
      <c r="M86" s="216"/>
      <c r="N86" s="217"/>
      <c r="O86" s="221"/>
      <c r="P86" s="222"/>
      <c r="Q86" s="222"/>
      <c r="R86" s="222"/>
      <c r="S86" s="222"/>
      <c r="T86" s="222"/>
      <c r="U86" s="222"/>
      <c r="V86" s="222"/>
      <c r="W86" s="222"/>
      <c r="X86" s="222"/>
      <c r="Y86" s="222"/>
      <c r="Z86" s="222"/>
      <c r="AA86" s="222"/>
      <c r="AB86" s="222"/>
      <c r="AC86" s="222"/>
      <c r="AD86" s="222"/>
      <c r="AE86" s="222"/>
      <c r="AF86" s="222"/>
      <c r="AG86" s="222"/>
      <c r="AH86" s="222"/>
      <c r="AI86" s="222"/>
      <c r="AJ86" s="222"/>
      <c r="AK86" s="222"/>
      <c r="AL86" s="222"/>
      <c r="AM86" s="222"/>
      <c r="AN86" s="222"/>
      <c r="AO86" s="222"/>
      <c r="AP86" s="222"/>
      <c r="AQ86" s="222"/>
      <c r="AR86" s="222"/>
      <c r="AS86" s="222"/>
      <c r="AT86" s="222"/>
      <c r="AU86" s="222"/>
      <c r="AV86" s="222"/>
      <c r="AW86" s="223"/>
      <c r="AY86" s="150"/>
    </row>
    <row r="87" spans="1:51" ht="14.25" customHeight="1">
      <c r="A87" s="215"/>
      <c r="B87" s="216"/>
      <c r="C87" s="216"/>
      <c r="D87" s="216"/>
      <c r="E87" s="216"/>
      <c r="F87" s="216"/>
      <c r="G87" s="216"/>
      <c r="H87" s="216"/>
      <c r="I87" s="216"/>
      <c r="J87" s="216"/>
      <c r="K87" s="216"/>
      <c r="L87" s="216"/>
      <c r="M87" s="216"/>
      <c r="N87" s="217"/>
      <c r="O87" s="224">
        <f>O82</f>
        <v>0</v>
      </c>
      <c r="P87" s="225"/>
      <c r="Q87" s="225"/>
      <c r="R87" s="225"/>
      <c r="S87" s="225"/>
      <c r="T87" s="225"/>
      <c r="U87" s="225"/>
      <c r="V87" s="225"/>
      <c r="W87" s="225"/>
      <c r="X87" s="225"/>
      <c r="Y87" s="225"/>
      <c r="Z87" s="225"/>
      <c r="AA87" s="225"/>
      <c r="AB87" s="225"/>
      <c r="AC87" s="225"/>
      <c r="AD87" s="225"/>
      <c r="AE87" s="225"/>
      <c r="AF87" s="225"/>
      <c r="AG87" s="225"/>
      <c r="AH87" s="225"/>
      <c r="AI87" s="225"/>
      <c r="AJ87" s="225"/>
      <c r="AK87" s="225"/>
      <c r="AL87" s="225"/>
      <c r="AM87" s="225"/>
      <c r="AN87" s="225"/>
      <c r="AO87" s="225"/>
      <c r="AP87" s="225"/>
      <c r="AQ87" s="225"/>
      <c r="AR87" s="225"/>
      <c r="AS87" s="225"/>
      <c r="AT87" s="225"/>
      <c r="AU87" s="225"/>
      <c r="AV87" s="225"/>
      <c r="AW87" s="226"/>
      <c r="AY87" s="150"/>
    </row>
    <row r="88" spans="1:51" ht="14.25" customHeight="1">
      <c r="A88" s="215"/>
      <c r="B88" s="216"/>
      <c r="C88" s="216"/>
      <c r="D88" s="216"/>
      <c r="E88" s="216"/>
      <c r="F88" s="216"/>
      <c r="G88" s="216"/>
      <c r="H88" s="216"/>
      <c r="I88" s="216"/>
      <c r="J88" s="216"/>
      <c r="K88" s="216"/>
      <c r="L88" s="216"/>
      <c r="M88" s="216"/>
      <c r="N88" s="217"/>
      <c r="O88" s="224"/>
      <c r="P88" s="225"/>
      <c r="Q88" s="225"/>
      <c r="R88" s="225"/>
      <c r="S88" s="225"/>
      <c r="T88" s="225"/>
      <c r="U88" s="225"/>
      <c r="V88" s="225"/>
      <c r="W88" s="225"/>
      <c r="X88" s="225"/>
      <c r="Y88" s="225"/>
      <c r="Z88" s="225"/>
      <c r="AA88" s="225"/>
      <c r="AB88" s="225"/>
      <c r="AC88" s="225"/>
      <c r="AD88" s="225"/>
      <c r="AE88" s="225"/>
      <c r="AF88" s="225"/>
      <c r="AG88" s="225"/>
      <c r="AH88" s="225"/>
      <c r="AI88" s="225"/>
      <c r="AJ88" s="225"/>
      <c r="AK88" s="225"/>
      <c r="AL88" s="225"/>
      <c r="AM88" s="225"/>
      <c r="AN88" s="225"/>
      <c r="AO88" s="225"/>
      <c r="AP88" s="225"/>
      <c r="AQ88" s="225"/>
      <c r="AR88" s="225"/>
      <c r="AS88" s="225"/>
      <c r="AT88" s="225"/>
      <c r="AU88" s="225"/>
      <c r="AV88" s="225"/>
      <c r="AW88" s="226"/>
      <c r="AY88" s="150"/>
    </row>
    <row r="89" spans="1:51" ht="14.25" customHeight="1">
      <c r="A89" s="215"/>
      <c r="B89" s="216"/>
      <c r="C89" s="216"/>
      <c r="D89" s="216"/>
      <c r="E89" s="216"/>
      <c r="F89" s="216"/>
      <c r="G89" s="216"/>
      <c r="H89" s="216"/>
      <c r="I89" s="216"/>
      <c r="J89" s="216"/>
      <c r="K89" s="216"/>
      <c r="L89" s="216"/>
      <c r="M89" s="216"/>
      <c r="N89" s="217"/>
      <c r="O89" s="227">
        <f>O85-O87</f>
        <v>0</v>
      </c>
      <c r="P89" s="228"/>
      <c r="Q89" s="228"/>
      <c r="R89" s="228"/>
      <c r="S89" s="228"/>
      <c r="T89" s="228"/>
      <c r="U89" s="228"/>
      <c r="V89" s="228"/>
      <c r="W89" s="228"/>
      <c r="X89" s="228"/>
      <c r="Y89" s="228"/>
      <c r="Z89" s="228"/>
      <c r="AA89" s="228"/>
      <c r="AB89" s="228"/>
      <c r="AC89" s="228"/>
      <c r="AD89" s="228"/>
      <c r="AE89" s="228"/>
      <c r="AF89" s="228"/>
      <c r="AG89" s="228"/>
      <c r="AH89" s="228"/>
      <c r="AI89" s="228"/>
      <c r="AJ89" s="228"/>
      <c r="AK89" s="228"/>
      <c r="AL89" s="228"/>
      <c r="AM89" s="228"/>
      <c r="AN89" s="228"/>
      <c r="AO89" s="228"/>
      <c r="AP89" s="228"/>
      <c r="AQ89" s="228"/>
      <c r="AR89" s="228"/>
      <c r="AS89" s="228"/>
      <c r="AT89" s="228"/>
      <c r="AU89" s="228"/>
      <c r="AV89" s="228"/>
      <c r="AW89" s="229"/>
      <c r="AY89" s="150"/>
    </row>
    <row r="90" spans="1:51" ht="14.25" customHeight="1">
      <c r="A90" s="218"/>
      <c r="B90" s="219"/>
      <c r="C90" s="219"/>
      <c r="D90" s="219"/>
      <c r="E90" s="219"/>
      <c r="F90" s="219"/>
      <c r="G90" s="219"/>
      <c r="H90" s="219"/>
      <c r="I90" s="219"/>
      <c r="J90" s="219"/>
      <c r="K90" s="219"/>
      <c r="L90" s="219"/>
      <c r="M90" s="219"/>
      <c r="N90" s="220"/>
      <c r="O90" s="230"/>
      <c r="P90" s="231"/>
      <c r="Q90" s="231"/>
      <c r="R90" s="231"/>
      <c r="S90" s="231"/>
      <c r="T90" s="231"/>
      <c r="U90" s="231"/>
      <c r="V90" s="231"/>
      <c r="W90" s="231"/>
      <c r="X90" s="231"/>
      <c r="Y90" s="231"/>
      <c r="Z90" s="231"/>
      <c r="AA90" s="231"/>
      <c r="AB90" s="231"/>
      <c r="AC90" s="231"/>
      <c r="AD90" s="231"/>
      <c r="AE90" s="231"/>
      <c r="AF90" s="231"/>
      <c r="AG90" s="231"/>
      <c r="AH90" s="231"/>
      <c r="AI90" s="231"/>
      <c r="AJ90" s="231"/>
      <c r="AK90" s="231"/>
      <c r="AL90" s="231"/>
      <c r="AM90" s="231"/>
      <c r="AN90" s="231"/>
      <c r="AO90" s="231"/>
      <c r="AP90" s="231"/>
      <c r="AQ90" s="231"/>
      <c r="AR90" s="231"/>
      <c r="AS90" s="231"/>
      <c r="AT90" s="231"/>
      <c r="AU90" s="231"/>
      <c r="AV90" s="231"/>
      <c r="AW90" s="232"/>
      <c r="AY90" s="150"/>
    </row>
    <row r="91" spans="1:51" ht="14.25" customHeight="1">
      <c r="A91" s="156" t="s">
        <v>82</v>
      </c>
      <c r="B91" s="213"/>
      <c r="C91" s="213"/>
      <c r="D91" s="213"/>
      <c r="E91" s="213"/>
      <c r="F91" s="213"/>
      <c r="G91" s="213"/>
      <c r="H91" s="213"/>
      <c r="I91" s="213"/>
      <c r="J91" s="213"/>
      <c r="K91" s="213"/>
      <c r="L91" s="213"/>
      <c r="M91" s="213"/>
      <c r="N91" s="214"/>
      <c r="O91" s="88" t="s">
        <v>138</v>
      </c>
      <c r="P91" s="72"/>
      <c r="Q91" s="72"/>
      <c r="R91" s="72"/>
      <c r="S91" s="72"/>
      <c r="T91" s="72"/>
      <c r="U91" s="72"/>
      <c r="V91" s="72"/>
      <c r="W91" s="72"/>
      <c r="X91" s="7"/>
      <c r="Y91" s="71"/>
      <c r="Z91" s="71"/>
      <c r="AA91" s="71"/>
      <c r="AB91" s="71"/>
      <c r="AC91" s="71"/>
      <c r="AD91" s="71"/>
      <c r="AE91" s="71"/>
      <c r="AF91" s="71"/>
      <c r="AG91" s="71"/>
      <c r="AH91" s="71"/>
      <c r="AI91" s="71"/>
      <c r="AJ91" s="71"/>
      <c r="AK91" s="71"/>
      <c r="AL91" s="71"/>
      <c r="AM91" s="71"/>
      <c r="AN91" s="71"/>
      <c r="AO91" s="71"/>
      <c r="AP91" s="71"/>
      <c r="AQ91" s="71"/>
      <c r="AR91" s="71"/>
      <c r="AS91" s="71"/>
      <c r="AT91" s="7"/>
      <c r="AU91" s="7"/>
      <c r="AV91" s="7"/>
      <c r="AW91" s="8"/>
    </row>
    <row r="92" spans="1:51" ht="14.25" customHeight="1">
      <c r="A92" s="215"/>
      <c r="B92" s="216"/>
      <c r="C92" s="216"/>
      <c r="D92" s="216"/>
      <c r="E92" s="216"/>
      <c r="F92" s="216"/>
      <c r="G92" s="216"/>
      <c r="H92" s="216"/>
      <c r="I92" s="216"/>
      <c r="J92" s="216"/>
      <c r="K92" s="216"/>
      <c r="L92" s="216"/>
      <c r="M92" s="216"/>
      <c r="N92" s="217"/>
      <c r="O92" s="233">
        <f>O89</f>
        <v>0</v>
      </c>
      <c r="P92" s="234"/>
      <c r="Q92" s="234"/>
      <c r="R92" s="234"/>
      <c r="S92" s="234"/>
      <c r="T92" s="234"/>
      <c r="U92" s="234"/>
      <c r="V92" s="234"/>
      <c r="W92" s="234"/>
      <c r="X92" s="234"/>
      <c r="Y92" s="234"/>
      <c r="Z92" s="234"/>
      <c r="AA92" s="234"/>
      <c r="AB92" s="234"/>
      <c r="AC92" s="234"/>
      <c r="AD92" s="234"/>
      <c r="AE92" s="234"/>
      <c r="AF92" s="234"/>
      <c r="AG92" s="234"/>
      <c r="AH92" s="234"/>
      <c r="AI92" s="234"/>
      <c r="AJ92" s="234"/>
      <c r="AK92" s="234"/>
      <c r="AL92" s="234"/>
      <c r="AM92" s="234"/>
      <c r="AN92" s="234"/>
      <c r="AO92" s="234"/>
      <c r="AP92" s="234"/>
      <c r="AQ92" s="234"/>
      <c r="AR92" s="234"/>
      <c r="AS92" s="234"/>
      <c r="AT92" s="234"/>
      <c r="AU92" s="234"/>
      <c r="AV92" s="234"/>
      <c r="AW92" s="235"/>
      <c r="AY92" s="150" t="s">
        <v>81</v>
      </c>
    </row>
    <row r="93" spans="1:51" ht="14.25" customHeight="1">
      <c r="A93" s="215"/>
      <c r="B93" s="216"/>
      <c r="C93" s="216"/>
      <c r="D93" s="216"/>
      <c r="E93" s="216"/>
      <c r="F93" s="216"/>
      <c r="G93" s="216"/>
      <c r="H93" s="216"/>
      <c r="I93" s="216"/>
      <c r="J93" s="216"/>
      <c r="K93" s="216"/>
      <c r="L93" s="216"/>
      <c r="M93" s="216"/>
      <c r="N93" s="217"/>
      <c r="O93" s="233"/>
      <c r="P93" s="234"/>
      <c r="Q93" s="234"/>
      <c r="R93" s="234"/>
      <c r="S93" s="234"/>
      <c r="T93" s="234"/>
      <c r="U93" s="234"/>
      <c r="V93" s="234"/>
      <c r="W93" s="234"/>
      <c r="X93" s="234"/>
      <c r="Y93" s="234"/>
      <c r="Z93" s="234"/>
      <c r="AA93" s="234"/>
      <c r="AB93" s="234"/>
      <c r="AC93" s="234"/>
      <c r="AD93" s="234"/>
      <c r="AE93" s="234"/>
      <c r="AF93" s="234"/>
      <c r="AG93" s="234"/>
      <c r="AH93" s="234"/>
      <c r="AI93" s="234"/>
      <c r="AJ93" s="234"/>
      <c r="AK93" s="234"/>
      <c r="AL93" s="234"/>
      <c r="AM93" s="234"/>
      <c r="AN93" s="234"/>
      <c r="AO93" s="234"/>
      <c r="AP93" s="234"/>
      <c r="AQ93" s="234"/>
      <c r="AR93" s="234"/>
      <c r="AS93" s="234"/>
      <c r="AT93" s="234"/>
      <c r="AU93" s="234"/>
      <c r="AV93" s="234"/>
      <c r="AW93" s="235"/>
      <c r="AY93" s="150"/>
    </row>
    <row r="94" spans="1:51" ht="14.25" customHeight="1">
      <c r="A94" s="215"/>
      <c r="B94" s="216"/>
      <c r="C94" s="216"/>
      <c r="D94" s="216"/>
      <c r="E94" s="216"/>
      <c r="F94" s="216"/>
      <c r="G94" s="216"/>
      <c r="H94" s="216"/>
      <c r="I94" s="216"/>
      <c r="J94" s="216"/>
      <c r="K94" s="216"/>
      <c r="L94" s="216"/>
      <c r="M94" s="216"/>
      <c r="N94" s="217"/>
      <c r="O94" s="236">
        <v>5.2800000000000004E-4</v>
      </c>
      <c r="P94" s="237"/>
      <c r="Q94" s="237"/>
      <c r="R94" s="237"/>
      <c r="S94" s="237"/>
      <c r="T94" s="237"/>
      <c r="U94" s="237"/>
      <c r="V94" s="237"/>
      <c r="W94" s="237"/>
      <c r="X94" s="237"/>
      <c r="Y94" s="237"/>
      <c r="Z94" s="237"/>
      <c r="AA94" s="237"/>
      <c r="AB94" s="237"/>
      <c r="AC94" s="237"/>
      <c r="AD94" s="237"/>
      <c r="AE94" s="237"/>
      <c r="AF94" s="237"/>
      <c r="AG94" s="237"/>
      <c r="AH94" s="237"/>
      <c r="AI94" s="237"/>
      <c r="AJ94" s="237"/>
      <c r="AK94" s="237"/>
      <c r="AL94" s="237"/>
      <c r="AM94" s="237"/>
      <c r="AN94" s="237"/>
      <c r="AO94" s="237"/>
      <c r="AP94" s="237"/>
      <c r="AQ94" s="237"/>
      <c r="AR94" s="237"/>
      <c r="AS94" s="237"/>
      <c r="AT94" s="237"/>
      <c r="AU94" s="237"/>
      <c r="AV94" s="237"/>
      <c r="AW94" s="238"/>
      <c r="AY94" s="150"/>
    </row>
    <row r="95" spans="1:51" ht="14.25" customHeight="1">
      <c r="A95" s="215"/>
      <c r="B95" s="216"/>
      <c r="C95" s="216"/>
      <c r="D95" s="216"/>
      <c r="E95" s="216"/>
      <c r="F95" s="216"/>
      <c r="G95" s="216"/>
      <c r="H95" s="216"/>
      <c r="I95" s="216"/>
      <c r="J95" s="216"/>
      <c r="K95" s="216"/>
      <c r="L95" s="216"/>
      <c r="M95" s="216"/>
      <c r="N95" s="217"/>
      <c r="O95" s="236"/>
      <c r="P95" s="237"/>
      <c r="Q95" s="237"/>
      <c r="R95" s="237"/>
      <c r="S95" s="237"/>
      <c r="T95" s="237"/>
      <c r="U95" s="237"/>
      <c r="V95" s="237"/>
      <c r="W95" s="237"/>
      <c r="X95" s="237"/>
      <c r="Y95" s="237"/>
      <c r="Z95" s="237"/>
      <c r="AA95" s="237"/>
      <c r="AB95" s="237"/>
      <c r="AC95" s="237"/>
      <c r="AD95" s="237"/>
      <c r="AE95" s="237"/>
      <c r="AF95" s="237"/>
      <c r="AG95" s="237"/>
      <c r="AH95" s="237"/>
      <c r="AI95" s="237"/>
      <c r="AJ95" s="237"/>
      <c r="AK95" s="237"/>
      <c r="AL95" s="237"/>
      <c r="AM95" s="237"/>
      <c r="AN95" s="237"/>
      <c r="AO95" s="237"/>
      <c r="AP95" s="237"/>
      <c r="AQ95" s="237"/>
      <c r="AR95" s="237"/>
      <c r="AS95" s="237"/>
      <c r="AT95" s="237"/>
      <c r="AU95" s="237"/>
      <c r="AV95" s="237"/>
      <c r="AW95" s="238"/>
      <c r="AY95" s="150"/>
    </row>
    <row r="96" spans="1:51" ht="14.25" customHeight="1">
      <c r="A96" s="215"/>
      <c r="B96" s="216"/>
      <c r="C96" s="216"/>
      <c r="D96" s="216"/>
      <c r="E96" s="216"/>
      <c r="F96" s="216"/>
      <c r="G96" s="216"/>
      <c r="H96" s="216"/>
      <c r="I96" s="216"/>
      <c r="J96" s="216"/>
      <c r="K96" s="216"/>
      <c r="L96" s="216"/>
      <c r="M96" s="216"/>
      <c r="N96" s="217"/>
      <c r="O96" s="239">
        <f>O92*O94</f>
        <v>0</v>
      </c>
      <c r="P96" s="240"/>
      <c r="Q96" s="240"/>
      <c r="R96" s="240"/>
      <c r="S96" s="240"/>
      <c r="T96" s="240"/>
      <c r="U96" s="240"/>
      <c r="V96" s="240"/>
      <c r="W96" s="240"/>
      <c r="X96" s="240"/>
      <c r="Y96" s="240"/>
      <c r="Z96" s="240"/>
      <c r="AA96" s="240"/>
      <c r="AB96" s="240"/>
      <c r="AC96" s="240"/>
      <c r="AD96" s="240"/>
      <c r="AE96" s="240"/>
      <c r="AF96" s="240"/>
      <c r="AG96" s="240"/>
      <c r="AH96" s="240"/>
      <c r="AI96" s="240"/>
      <c r="AJ96" s="240"/>
      <c r="AK96" s="240"/>
      <c r="AL96" s="240"/>
      <c r="AM96" s="240"/>
      <c r="AN96" s="240"/>
      <c r="AO96" s="240"/>
      <c r="AP96" s="240"/>
      <c r="AQ96" s="240"/>
      <c r="AR96" s="240"/>
      <c r="AS96" s="240"/>
      <c r="AT96" s="240"/>
      <c r="AU96" s="240"/>
      <c r="AV96" s="240"/>
      <c r="AW96" s="241"/>
      <c r="AY96" s="150"/>
    </row>
    <row r="97" spans="1:51" ht="14.25" customHeight="1">
      <c r="A97" s="218"/>
      <c r="B97" s="219"/>
      <c r="C97" s="219"/>
      <c r="D97" s="219"/>
      <c r="E97" s="219"/>
      <c r="F97" s="219"/>
      <c r="G97" s="219"/>
      <c r="H97" s="219"/>
      <c r="I97" s="219"/>
      <c r="J97" s="219"/>
      <c r="K97" s="219"/>
      <c r="L97" s="219"/>
      <c r="M97" s="219"/>
      <c r="N97" s="220"/>
      <c r="O97" s="242"/>
      <c r="P97" s="243"/>
      <c r="Q97" s="243"/>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4"/>
      <c r="AY97" s="150"/>
    </row>
    <row r="98" spans="1:51" s="84" customFormat="1" ht="14.25" customHeight="1">
      <c r="A98" s="89" t="s">
        <v>83</v>
      </c>
      <c r="B98" s="20"/>
      <c r="C98" s="85"/>
      <c r="D98" s="85"/>
      <c r="E98" s="85"/>
      <c r="F98" s="85"/>
      <c r="G98" s="85"/>
      <c r="H98" s="85"/>
      <c r="I98" s="85"/>
      <c r="J98" s="85"/>
      <c r="K98" s="85"/>
      <c r="L98" s="85"/>
      <c r="M98" s="85"/>
      <c r="N98" s="85"/>
      <c r="O98" s="85"/>
      <c r="P98" s="85"/>
      <c r="Q98" s="85"/>
      <c r="R98" s="85"/>
      <c r="S98" s="85"/>
      <c r="T98" s="85"/>
      <c r="U98" s="86"/>
      <c r="V98" s="86"/>
      <c r="W98" s="86"/>
      <c r="X98" s="86"/>
      <c r="Y98" s="86"/>
      <c r="Z98" s="86"/>
      <c r="AA98" s="86"/>
      <c r="AB98" s="87"/>
      <c r="AC98" s="87"/>
      <c r="AD98" s="87"/>
      <c r="AE98" s="87"/>
      <c r="AF98" s="87"/>
      <c r="AG98" s="87"/>
      <c r="AH98" s="87"/>
      <c r="AI98" s="20"/>
      <c r="AJ98" s="20"/>
      <c r="AK98" s="20"/>
      <c r="AL98" s="20"/>
      <c r="AM98" s="20"/>
      <c r="AN98" s="20"/>
      <c r="AO98" s="20"/>
      <c r="AP98" s="20"/>
      <c r="AQ98" s="20"/>
      <c r="AR98" s="20"/>
      <c r="AS98" s="20"/>
      <c r="AT98" s="20"/>
      <c r="AU98" s="20"/>
      <c r="AV98" s="20"/>
      <c r="AW98" s="83"/>
    </row>
    <row r="99" spans="1:51" s="84" customFormat="1" ht="14.25" customHeight="1">
      <c r="A99" s="89" t="s">
        <v>144</v>
      </c>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9"/>
      <c r="AC99" s="9"/>
      <c r="AD99" s="9"/>
      <c r="AE99" s="9"/>
      <c r="AF99" s="9"/>
      <c r="AG99" s="9"/>
      <c r="AH99" s="9"/>
      <c r="AI99" s="20"/>
      <c r="AJ99" s="20"/>
      <c r="AK99" s="20"/>
      <c r="AL99" s="20"/>
      <c r="AM99" s="20"/>
      <c r="AN99" s="20"/>
      <c r="AO99" s="20"/>
      <c r="AP99" s="20"/>
      <c r="AQ99" s="20"/>
      <c r="AR99" s="20"/>
      <c r="AS99" s="20"/>
      <c r="AT99" s="20"/>
      <c r="AU99" s="20"/>
      <c r="AV99" s="20"/>
      <c r="AW99" s="83"/>
    </row>
    <row r="100" spans="1:51" s="84" customFormat="1" ht="14.25" customHeight="1">
      <c r="A100" s="89" t="s">
        <v>142</v>
      </c>
      <c r="B100" s="20"/>
      <c r="C100" s="85"/>
      <c r="D100" s="85"/>
      <c r="E100" s="85"/>
      <c r="F100" s="85"/>
      <c r="G100" s="85"/>
      <c r="H100" s="85"/>
      <c r="I100" s="85"/>
      <c r="J100" s="85"/>
      <c r="K100" s="85"/>
      <c r="L100" s="85"/>
      <c r="M100" s="85"/>
      <c r="N100" s="85"/>
      <c r="O100" s="85"/>
      <c r="P100" s="85"/>
      <c r="Q100" s="85"/>
      <c r="R100" s="85"/>
      <c r="S100" s="85"/>
      <c r="T100" s="85"/>
      <c r="U100" s="86"/>
      <c r="V100" s="86"/>
      <c r="W100" s="86"/>
      <c r="X100" s="86"/>
      <c r="Y100" s="86"/>
      <c r="Z100" s="86"/>
      <c r="AA100" s="86"/>
      <c r="AB100" s="87"/>
      <c r="AC100" s="87"/>
      <c r="AD100" s="87"/>
      <c r="AE100" s="87"/>
      <c r="AF100" s="87"/>
      <c r="AG100" s="87"/>
      <c r="AH100" s="87"/>
      <c r="AI100" s="20"/>
      <c r="AJ100" s="20"/>
      <c r="AK100" s="20"/>
      <c r="AL100" s="20"/>
      <c r="AM100" s="20"/>
      <c r="AN100" s="20"/>
      <c r="AO100" s="20"/>
      <c r="AP100" s="20"/>
      <c r="AQ100" s="20"/>
      <c r="AR100" s="20"/>
      <c r="AS100" s="20"/>
      <c r="AT100" s="20"/>
      <c r="AU100" s="20"/>
      <c r="AV100" s="20"/>
      <c r="AW100" s="83"/>
    </row>
    <row r="101" spans="1:51" s="84" customFormat="1" ht="14.25" customHeight="1">
      <c r="A101" s="89" t="s">
        <v>84</v>
      </c>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9"/>
      <c r="AC101" s="9"/>
      <c r="AD101" s="9"/>
      <c r="AE101" s="9"/>
      <c r="AF101" s="9"/>
      <c r="AG101" s="9"/>
      <c r="AH101" s="9"/>
      <c r="AI101" s="20"/>
      <c r="AJ101" s="20"/>
      <c r="AK101" s="20"/>
      <c r="AL101" s="20"/>
      <c r="AM101" s="20"/>
      <c r="AN101" s="20"/>
      <c r="AO101" s="20"/>
      <c r="AP101" s="20"/>
      <c r="AQ101" s="20"/>
      <c r="AR101" s="20"/>
      <c r="AS101" s="20"/>
      <c r="AT101" s="20"/>
      <c r="AU101" s="20"/>
      <c r="AV101" s="20"/>
      <c r="AW101" s="83"/>
    </row>
    <row r="102" spans="1:51" s="84" customFormat="1" ht="14.25" customHeight="1">
      <c r="A102" s="82"/>
      <c r="B102" s="20"/>
      <c r="C102" s="85"/>
      <c r="D102" s="85"/>
      <c r="E102" s="85"/>
      <c r="F102" s="85"/>
      <c r="G102" s="85"/>
      <c r="H102" s="85"/>
      <c r="I102" s="85"/>
      <c r="J102" s="85"/>
      <c r="K102" s="85"/>
      <c r="L102" s="85"/>
      <c r="M102" s="85"/>
      <c r="N102" s="85"/>
      <c r="O102" s="85"/>
      <c r="P102" s="85"/>
      <c r="Q102" s="85"/>
      <c r="R102" s="85"/>
      <c r="S102" s="85"/>
      <c r="T102" s="85"/>
      <c r="U102" s="86"/>
      <c r="V102" s="86"/>
      <c r="W102" s="86"/>
      <c r="X102" s="86"/>
      <c r="Y102" s="86"/>
      <c r="Z102" s="86"/>
      <c r="AA102" s="86"/>
      <c r="AB102" s="87"/>
      <c r="AC102" s="87"/>
      <c r="AD102" s="87"/>
      <c r="AE102" s="87"/>
      <c r="AF102" s="87"/>
      <c r="AG102" s="87"/>
      <c r="AH102" s="87"/>
      <c r="AI102" s="20"/>
      <c r="AJ102" s="20"/>
      <c r="AK102" s="20"/>
      <c r="AL102" s="20"/>
      <c r="AM102" s="20"/>
      <c r="AN102" s="20"/>
      <c r="AO102" s="20"/>
      <c r="AP102" s="20"/>
      <c r="AQ102" s="20"/>
      <c r="AR102" s="20"/>
      <c r="AS102" s="20"/>
      <c r="AT102" s="20"/>
      <c r="AU102" s="20"/>
      <c r="AV102" s="20"/>
      <c r="AW102" s="83"/>
    </row>
    <row r="103" spans="1:51" s="84" customFormat="1" ht="20.25" customHeight="1">
      <c r="A103" s="151" t="s">
        <v>85</v>
      </c>
      <c r="B103" s="151"/>
      <c r="C103" s="151"/>
      <c r="D103" s="151"/>
      <c r="E103" s="151"/>
      <c r="F103" s="151"/>
      <c r="G103" s="151"/>
      <c r="H103" s="151"/>
      <c r="I103" s="151"/>
      <c r="J103" s="151"/>
      <c r="K103" s="151"/>
      <c r="L103" s="152" t="s">
        <v>87</v>
      </c>
      <c r="M103" s="152"/>
      <c r="N103" s="152"/>
      <c r="O103" s="152"/>
      <c r="P103" s="152"/>
      <c r="Q103" s="152"/>
      <c r="R103" s="152"/>
      <c r="S103" s="152"/>
      <c r="T103" s="152"/>
      <c r="U103" s="152"/>
      <c r="V103" s="152"/>
      <c r="W103" s="152"/>
      <c r="X103" s="152"/>
      <c r="Y103" s="152"/>
      <c r="Z103" s="152"/>
      <c r="AA103" s="152"/>
      <c r="AB103" s="152"/>
      <c r="AC103" s="152"/>
      <c r="AD103" s="152"/>
      <c r="AE103" s="152"/>
      <c r="AF103" s="152"/>
      <c r="AG103" s="152"/>
      <c r="AH103" s="152"/>
      <c r="AI103" s="152"/>
      <c r="AJ103" s="152"/>
      <c r="AK103" s="152"/>
      <c r="AL103" s="152"/>
      <c r="AM103" s="152"/>
      <c r="AN103" s="152"/>
      <c r="AO103" s="152"/>
      <c r="AP103" s="152"/>
      <c r="AQ103" s="152"/>
      <c r="AR103" s="152"/>
      <c r="AS103" s="152"/>
      <c r="AT103" s="152"/>
      <c r="AU103" s="152"/>
      <c r="AV103" s="152"/>
      <c r="AW103" s="152"/>
    </row>
    <row r="104" spans="1:51" s="84" customFormat="1" ht="14.25" customHeight="1">
      <c r="A104" s="151" t="s">
        <v>86</v>
      </c>
      <c r="B104" s="151"/>
      <c r="C104" s="151"/>
      <c r="D104" s="151"/>
      <c r="E104" s="151"/>
      <c r="F104" s="151"/>
      <c r="G104" s="151"/>
      <c r="H104" s="151"/>
      <c r="I104" s="151"/>
      <c r="J104" s="151"/>
      <c r="K104" s="151"/>
      <c r="L104" s="153" t="s">
        <v>88</v>
      </c>
      <c r="M104" s="154"/>
      <c r="N104" s="154"/>
      <c r="O104" s="154"/>
      <c r="P104" s="154"/>
      <c r="Q104" s="154"/>
      <c r="R104" s="154"/>
      <c r="S104" s="154"/>
      <c r="T104" s="154"/>
      <c r="U104" s="154"/>
      <c r="V104" s="154"/>
      <c r="W104" s="154"/>
      <c r="X104" s="154"/>
      <c r="Y104" s="154"/>
      <c r="Z104" s="154"/>
      <c r="AA104" s="154"/>
      <c r="AB104" s="154"/>
      <c r="AC104" s="154"/>
      <c r="AD104" s="154"/>
      <c r="AE104" s="154"/>
      <c r="AF104" s="154"/>
      <c r="AG104" s="154"/>
      <c r="AH104" s="154"/>
      <c r="AI104" s="154"/>
      <c r="AJ104" s="154"/>
      <c r="AK104" s="154"/>
      <c r="AL104" s="154"/>
      <c r="AM104" s="154"/>
      <c r="AN104" s="154"/>
      <c r="AO104" s="154"/>
      <c r="AP104" s="154"/>
      <c r="AQ104" s="154"/>
      <c r="AR104" s="154"/>
      <c r="AS104" s="154"/>
      <c r="AT104" s="154"/>
      <c r="AU104" s="154"/>
      <c r="AV104" s="154"/>
      <c r="AW104" s="154"/>
    </row>
    <row r="105" spans="1:51" ht="14.25" customHeight="1">
      <c r="A105" s="151"/>
      <c r="B105" s="151"/>
      <c r="C105" s="151"/>
      <c r="D105" s="151"/>
      <c r="E105" s="151"/>
      <c r="F105" s="151"/>
      <c r="G105" s="151"/>
      <c r="H105" s="151"/>
      <c r="I105" s="151"/>
      <c r="J105" s="151"/>
      <c r="K105" s="151"/>
      <c r="L105" s="154"/>
      <c r="M105" s="154"/>
      <c r="N105" s="154"/>
      <c r="O105" s="154"/>
      <c r="P105" s="154"/>
      <c r="Q105" s="154"/>
      <c r="R105" s="154"/>
      <c r="S105" s="154"/>
      <c r="T105" s="154"/>
      <c r="U105" s="154"/>
      <c r="V105" s="154"/>
      <c r="W105" s="154"/>
      <c r="X105" s="154"/>
      <c r="Y105" s="154"/>
      <c r="Z105" s="154"/>
      <c r="AA105" s="154"/>
      <c r="AB105" s="154"/>
      <c r="AC105" s="154"/>
      <c r="AD105" s="154"/>
      <c r="AE105" s="154"/>
      <c r="AF105" s="154"/>
      <c r="AG105" s="154"/>
      <c r="AH105" s="154"/>
      <c r="AI105" s="154"/>
      <c r="AJ105" s="154"/>
      <c r="AK105" s="154"/>
      <c r="AL105" s="154"/>
      <c r="AM105" s="154"/>
      <c r="AN105" s="154"/>
      <c r="AO105" s="154"/>
      <c r="AP105" s="154"/>
      <c r="AQ105" s="154"/>
      <c r="AR105" s="154"/>
      <c r="AS105" s="154"/>
      <c r="AT105" s="154"/>
      <c r="AU105" s="154"/>
      <c r="AV105" s="154"/>
      <c r="AW105" s="154"/>
    </row>
    <row r="106" spans="1:51" ht="14.25" customHeight="1">
      <c r="A106" s="151"/>
      <c r="B106" s="151"/>
      <c r="C106" s="151"/>
      <c r="D106" s="151"/>
      <c r="E106" s="151"/>
      <c r="F106" s="151"/>
      <c r="G106" s="151"/>
      <c r="H106" s="151"/>
      <c r="I106" s="151"/>
      <c r="J106" s="151"/>
      <c r="K106" s="151"/>
      <c r="L106" s="154"/>
      <c r="M106" s="154"/>
      <c r="N106" s="154"/>
      <c r="O106" s="154"/>
      <c r="P106" s="154"/>
      <c r="Q106" s="154"/>
      <c r="R106" s="154"/>
      <c r="S106" s="154"/>
      <c r="T106" s="154"/>
      <c r="U106" s="154"/>
      <c r="V106" s="154"/>
      <c r="W106" s="154"/>
      <c r="X106" s="154"/>
      <c r="Y106" s="154"/>
      <c r="Z106" s="154"/>
      <c r="AA106" s="154"/>
      <c r="AB106" s="154"/>
      <c r="AC106" s="154"/>
      <c r="AD106" s="154"/>
      <c r="AE106" s="154"/>
      <c r="AF106" s="154"/>
      <c r="AG106" s="154"/>
      <c r="AH106" s="154"/>
      <c r="AI106" s="154"/>
      <c r="AJ106" s="154"/>
      <c r="AK106" s="154"/>
      <c r="AL106" s="154"/>
      <c r="AM106" s="154"/>
      <c r="AN106" s="154"/>
      <c r="AO106" s="154"/>
      <c r="AP106" s="154"/>
      <c r="AQ106" s="154"/>
      <c r="AR106" s="154"/>
      <c r="AS106" s="154"/>
      <c r="AT106" s="154"/>
      <c r="AU106" s="154"/>
      <c r="AV106" s="154"/>
      <c r="AW106" s="154"/>
    </row>
    <row r="109" spans="1:51" ht="20.25" customHeight="1">
      <c r="A109" s="1" t="s">
        <v>89</v>
      </c>
    </row>
    <row r="110" spans="1:51" ht="20.25" customHeight="1">
      <c r="A110" s="1" t="s">
        <v>2</v>
      </c>
    </row>
    <row r="111" spans="1:51" ht="20.25" customHeight="1">
      <c r="A111" s="247" t="s">
        <v>3</v>
      </c>
      <c r="B111" s="247"/>
      <c r="C111" s="247"/>
      <c r="D111" s="247"/>
      <c r="E111" s="247"/>
      <c r="F111" s="247"/>
      <c r="G111" s="247"/>
      <c r="H111" s="247"/>
      <c r="I111" s="247"/>
      <c r="J111" s="247"/>
      <c r="K111" s="247"/>
      <c r="L111" s="247"/>
      <c r="M111" s="247"/>
      <c r="N111" s="159" t="s">
        <v>8</v>
      </c>
      <c r="O111" s="160"/>
      <c r="P111" s="160"/>
      <c r="Q111" s="160"/>
      <c r="R111" s="160"/>
      <c r="S111" s="160"/>
      <c r="T111" s="160"/>
      <c r="U111" s="160"/>
      <c r="V111" s="160"/>
      <c r="W111" s="160"/>
      <c r="X111" s="160"/>
      <c r="Y111" s="160"/>
      <c r="Z111" s="160"/>
      <c r="AA111" s="160"/>
      <c r="AB111" s="160"/>
      <c r="AC111" s="160"/>
      <c r="AD111" s="160"/>
      <c r="AE111" s="160"/>
      <c r="AF111" s="160"/>
      <c r="AG111" s="160"/>
      <c r="AH111" s="160"/>
      <c r="AI111" s="160"/>
      <c r="AJ111" s="160"/>
      <c r="AK111" s="160"/>
      <c r="AL111" s="160"/>
      <c r="AM111" s="160"/>
      <c r="AN111" s="160"/>
      <c r="AO111" s="160"/>
      <c r="AP111" s="160"/>
      <c r="AQ111" s="160"/>
      <c r="AR111" s="160"/>
      <c r="AS111" s="160"/>
      <c r="AT111" s="160"/>
      <c r="AU111" s="160"/>
      <c r="AV111" s="160"/>
      <c r="AW111" s="161"/>
    </row>
    <row r="112" spans="1:51" ht="20.25" customHeight="1">
      <c r="A112" s="155" t="s">
        <v>16</v>
      </c>
      <c r="B112" s="155"/>
      <c r="C112" s="155"/>
      <c r="D112" s="155"/>
      <c r="E112" s="155"/>
      <c r="F112" s="155"/>
      <c r="G112" s="155"/>
      <c r="H112" s="155"/>
      <c r="I112" s="155"/>
      <c r="J112" s="155"/>
      <c r="K112" s="155"/>
      <c r="L112" s="155"/>
      <c r="M112" s="155"/>
      <c r="N112" s="162">
        <f>Z140</f>
        <v>0</v>
      </c>
      <c r="O112" s="163"/>
      <c r="P112" s="163"/>
      <c r="Q112" s="163"/>
      <c r="R112" s="163"/>
      <c r="S112" s="163"/>
      <c r="T112" s="163"/>
      <c r="U112" s="163"/>
      <c r="V112" s="163"/>
      <c r="W112" s="163"/>
      <c r="X112" s="163"/>
      <c r="Y112" s="163"/>
      <c r="Z112" s="163"/>
      <c r="AA112" s="163"/>
      <c r="AB112" s="163"/>
      <c r="AC112" s="163"/>
      <c r="AD112" s="163"/>
      <c r="AE112" s="163"/>
      <c r="AF112" s="163"/>
      <c r="AG112" s="163"/>
      <c r="AH112" s="163"/>
      <c r="AI112" s="163"/>
      <c r="AJ112" s="163"/>
      <c r="AK112" s="163"/>
      <c r="AL112" s="163"/>
      <c r="AM112" s="163"/>
      <c r="AN112" s="163"/>
      <c r="AO112" s="163"/>
      <c r="AP112" s="163"/>
      <c r="AQ112" s="163"/>
      <c r="AR112" s="163"/>
      <c r="AS112" s="163"/>
      <c r="AT112" s="163"/>
      <c r="AU112" s="163"/>
      <c r="AV112" s="163"/>
      <c r="AW112" s="164"/>
      <c r="AY112" s="1" t="s">
        <v>35</v>
      </c>
    </row>
    <row r="113" spans="1:51" ht="20.25" customHeight="1">
      <c r="A113" s="155" t="s">
        <v>4</v>
      </c>
      <c r="B113" s="155"/>
      <c r="C113" s="155"/>
      <c r="D113" s="155"/>
      <c r="E113" s="155"/>
      <c r="F113" s="155"/>
      <c r="G113" s="155"/>
      <c r="H113" s="155"/>
      <c r="I113" s="155"/>
      <c r="J113" s="155"/>
      <c r="K113" s="155"/>
      <c r="L113" s="155"/>
      <c r="M113" s="155"/>
      <c r="N113" s="165">
        <v>0</v>
      </c>
      <c r="O113" s="166"/>
      <c r="P113" s="166"/>
      <c r="Q113" s="166"/>
      <c r="R113" s="166"/>
      <c r="S113" s="166"/>
      <c r="T113" s="166"/>
      <c r="U113" s="166"/>
      <c r="V113" s="166"/>
      <c r="W113" s="166"/>
      <c r="X113" s="166"/>
      <c r="Y113" s="166"/>
      <c r="Z113" s="166"/>
      <c r="AA113" s="166"/>
      <c r="AB113" s="166"/>
      <c r="AC113" s="166"/>
      <c r="AD113" s="166"/>
      <c r="AE113" s="166"/>
      <c r="AF113" s="166"/>
      <c r="AG113" s="166"/>
      <c r="AH113" s="166"/>
      <c r="AI113" s="166"/>
      <c r="AJ113" s="166"/>
      <c r="AK113" s="166"/>
      <c r="AL113" s="166"/>
      <c r="AM113" s="166"/>
      <c r="AN113" s="166"/>
      <c r="AO113" s="166"/>
      <c r="AP113" s="166"/>
      <c r="AQ113" s="166"/>
      <c r="AR113" s="166"/>
      <c r="AS113" s="166"/>
      <c r="AT113" s="166"/>
      <c r="AU113" s="166"/>
      <c r="AV113" s="166"/>
      <c r="AW113" s="167"/>
      <c r="AY113" s="1" t="s">
        <v>35</v>
      </c>
    </row>
    <row r="114" spans="1:51" ht="20.25" customHeight="1">
      <c r="A114" s="155" t="s">
        <v>5</v>
      </c>
      <c r="B114" s="155"/>
      <c r="C114" s="155"/>
      <c r="D114" s="155"/>
      <c r="E114" s="155"/>
      <c r="F114" s="155"/>
      <c r="G114" s="155"/>
      <c r="H114" s="155"/>
      <c r="I114" s="155"/>
      <c r="J114" s="155"/>
      <c r="K114" s="155"/>
      <c r="L114" s="155"/>
      <c r="M114" s="155"/>
      <c r="N114" s="162">
        <f>N128-N112</f>
        <v>0</v>
      </c>
      <c r="O114" s="163"/>
      <c r="P114" s="163"/>
      <c r="Q114" s="163"/>
      <c r="R114" s="163"/>
      <c r="S114" s="163"/>
      <c r="T114" s="163"/>
      <c r="U114" s="163"/>
      <c r="V114" s="163"/>
      <c r="W114" s="163"/>
      <c r="X114" s="163"/>
      <c r="Y114" s="163"/>
      <c r="Z114" s="163"/>
      <c r="AA114" s="163"/>
      <c r="AB114" s="163"/>
      <c r="AC114" s="163"/>
      <c r="AD114" s="163"/>
      <c r="AE114" s="163"/>
      <c r="AF114" s="163"/>
      <c r="AG114" s="163"/>
      <c r="AH114" s="163"/>
      <c r="AI114" s="163"/>
      <c r="AJ114" s="163"/>
      <c r="AK114" s="163"/>
      <c r="AL114" s="163"/>
      <c r="AM114" s="163"/>
      <c r="AN114" s="163"/>
      <c r="AO114" s="163"/>
      <c r="AP114" s="163"/>
      <c r="AQ114" s="163"/>
      <c r="AR114" s="163"/>
      <c r="AS114" s="163"/>
      <c r="AT114" s="163"/>
      <c r="AU114" s="163"/>
      <c r="AV114" s="163"/>
      <c r="AW114" s="164"/>
      <c r="AY114" s="1" t="s">
        <v>35</v>
      </c>
    </row>
    <row r="115" spans="1:51" ht="20.25" customHeight="1">
      <c r="A115" s="155" t="s">
        <v>6</v>
      </c>
      <c r="B115" s="155"/>
      <c r="C115" s="155"/>
      <c r="D115" s="155"/>
      <c r="E115" s="155"/>
      <c r="F115" s="155"/>
      <c r="G115" s="155"/>
      <c r="H115" s="155"/>
      <c r="I115" s="155"/>
      <c r="J115" s="155"/>
      <c r="K115" s="155"/>
      <c r="L115" s="155"/>
      <c r="M115" s="155"/>
      <c r="N115" s="162">
        <v>0</v>
      </c>
      <c r="O115" s="163"/>
      <c r="P115" s="163"/>
      <c r="Q115" s="163"/>
      <c r="R115" s="163"/>
      <c r="S115" s="163"/>
      <c r="T115" s="163"/>
      <c r="U115" s="163"/>
      <c r="V115" s="163"/>
      <c r="W115" s="163"/>
      <c r="X115" s="163"/>
      <c r="Y115" s="163"/>
      <c r="Z115" s="163"/>
      <c r="AA115" s="163"/>
      <c r="AB115" s="163"/>
      <c r="AC115" s="163"/>
      <c r="AD115" s="163"/>
      <c r="AE115" s="163"/>
      <c r="AF115" s="163"/>
      <c r="AG115" s="163"/>
      <c r="AH115" s="163"/>
      <c r="AI115" s="163"/>
      <c r="AJ115" s="163"/>
      <c r="AK115" s="163"/>
      <c r="AL115" s="163"/>
      <c r="AM115" s="163"/>
      <c r="AN115" s="163"/>
      <c r="AO115" s="163"/>
      <c r="AP115" s="163"/>
      <c r="AQ115" s="163"/>
      <c r="AR115" s="163"/>
      <c r="AS115" s="163"/>
      <c r="AT115" s="163"/>
      <c r="AU115" s="163"/>
      <c r="AV115" s="163"/>
      <c r="AW115" s="164"/>
      <c r="AY115" s="1" t="s">
        <v>35</v>
      </c>
    </row>
    <row r="116" spans="1:51" ht="20.25" customHeight="1">
      <c r="A116" s="155" t="s">
        <v>7</v>
      </c>
      <c r="B116" s="155"/>
      <c r="C116" s="155"/>
      <c r="D116" s="155"/>
      <c r="E116" s="155"/>
      <c r="F116" s="155"/>
      <c r="G116" s="155"/>
      <c r="H116" s="155"/>
      <c r="I116" s="155"/>
      <c r="J116" s="155"/>
      <c r="K116" s="155"/>
      <c r="L116" s="155"/>
      <c r="M116" s="155"/>
      <c r="N116" s="137">
        <f>SUM(N112:AW115)</f>
        <v>0</v>
      </c>
      <c r="O116" s="138"/>
      <c r="P116" s="138"/>
      <c r="Q116" s="138"/>
      <c r="R116" s="138"/>
      <c r="S116" s="138"/>
      <c r="T116" s="138"/>
      <c r="U116" s="138"/>
      <c r="V116" s="138"/>
      <c r="W116" s="138"/>
      <c r="X116" s="138"/>
      <c r="Y116" s="138"/>
      <c r="Z116" s="138"/>
      <c r="AA116" s="138"/>
      <c r="AB116" s="138"/>
      <c r="AC116" s="138"/>
      <c r="AD116" s="138"/>
      <c r="AE116" s="138"/>
      <c r="AF116" s="138"/>
      <c r="AG116" s="138"/>
      <c r="AH116" s="138"/>
      <c r="AI116" s="138"/>
      <c r="AJ116" s="138"/>
      <c r="AK116" s="138"/>
      <c r="AL116" s="138"/>
      <c r="AM116" s="138"/>
      <c r="AN116" s="138"/>
      <c r="AO116" s="138"/>
      <c r="AP116" s="138"/>
      <c r="AQ116" s="138"/>
      <c r="AR116" s="138"/>
      <c r="AS116" s="138"/>
      <c r="AT116" s="138"/>
      <c r="AU116" s="138"/>
      <c r="AV116" s="138"/>
      <c r="AW116" s="139"/>
      <c r="AY116" s="1" t="s">
        <v>35</v>
      </c>
    </row>
    <row r="117" spans="1:51" ht="20.25" customHeight="1">
      <c r="B117" s="1" t="s">
        <v>9</v>
      </c>
    </row>
    <row r="118" spans="1:51" ht="20.25" customHeight="1"/>
    <row r="119" spans="1:51" ht="20.25" customHeight="1">
      <c r="A119" s="1" t="s">
        <v>10</v>
      </c>
    </row>
    <row r="120" spans="1:51" ht="20.25" customHeight="1">
      <c r="A120" s="156" t="s">
        <v>23</v>
      </c>
      <c r="B120" s="157"/>
      <c r="C120" s="157"/>
      <c r="D120" s="157"/>
      <c r="E120" s="157"/>
      <c r="F120" s="157"/>
      <c r="G120" s="157"/>
      <c r="H120" s="157"/>
      <c r="I120" s="157"/>
      <c r="J120" s="157"/>
      <c r="K120" s="157"/>
      <c r="L120" s="157"/>
      <c r="M120" s="158"/>
      <c r="N120" s="151" t="s">
        <v>21</v>
      </c>
      <c r="O120" s="151"/>
      <c r="P120" s="151"/>
      <c r="Q120" s="151"/>
      <c r="R120" s="151"/>
      <c r="S120" s="151"/>
      <c r="T120" s="151"/>
      <c r="U120" s="151"/>
      <c r="V120" s="151"/>
      <c r="W120" s="151"/>
      <c r="X120" s="151"/>
      <c r="Y120" s="151"/>
      <c r="Z120" s="151"/>
      <c r="AA120" s="151"/>
      <c r="AB120" s="151"/>
      <c r="AC120" s="151"/>
      <c r="AD120" s="151"/>
      <c r="AE120" s="151"/>
      <c r="AF120" s="151" t="s">
        <v>22</v>
      </c>
      <c r="AG120" s="151"/>
      <c r="AH120" s="151"/>
      <c r="AI120" s="151"/>
      <c r="AJ120" s="151"/>
      <c r="AK120" s="151"/>
      <c r="AL120" s="151"/>
      <c r="AM120" s="151"/>
      <c r="AN120" s="151"/>
      <c r="AO120" s="151"/>
      <c r="AP120" s="151"/>
      <c r="AQ120" s="151"/>
      <c r="AR120" s="151"/>
      <c r="AS120" s="151"/>
      <c r="AT120" s="151"/>
      <c r="AU120" s="151"/>
      <c r="AV120" s="151"/>
      <c r="AW120" s="151"/>
    </row>
    <row r="121" spans="1:51" ht="20.25" customHeight="1">
      <c r="A121" s="155" t="s">
        <v>90</v>
      </c>
      <c r="B121" s="155"/>
      <c r="C121" s="155"/>
      <c r="D121" s="155"/>
      <c r="E121" s="155"/>
      <c r="F121" s="155"/>
      <c r="G121" s="155"/>
      <c r="H121" s="155"/>
      <c r="I121" s="155"/>
      <c r="J121" s="155"/>
      <c r="K121" s="155"/>
      <c r="L121" s="155"/>
      <c r="M121" s="155"/>
      <c r="N121" s="168"/>
      <c r="O121" s="169"/>
      <c r="P121" s="169"/>
      <c r="Q121" s="169"/>
      <c r="R121" s="169"/>
      <c r="S121" s="169"/>
      <c r="T121" s="169"/>
      <c r="U121" s="169"/>
      <c r="V121" s="169"/>
      <c r="W121" s="169"/>
      <c r="X121" s="169"/>
      <c r="Y121" s="169"/>
      <c r="Z121" s="169"/>
      <c r="AA121" s="169"/>
      <c r="AB121" s="169"/>
      <c r="AC121" s="169"/>
      <c r="AD121" s="169"/>
      <c r="AE121" s="170"/>
      <c r="AF121" s="168"/>
      <c r="AG121" s="169"/>
      <c r="AH121" s="169"/>
      <c r="AI121" s="169"/>
      <c r="AJ121" s="169"/>
      <c r="AK121" s="169"/>
      <c r="AL121" s="169"/>
      <c r="AM121" s="169"/>
      <c r="AN121" s="169"/>
      <c r="AO121" s="169"/>
      <c r="AP121" s="169"/>
      <c r="AQ121" s="169"/>
      <c r="AR121" s="169"/>
      <c r="AS121" s="169"/>
      <c r="AT121" s="169"/>
      <c r="AU121" s="169"/>
      <c r="AV121" s="169"/>
      <c r="AW121" s="170"/>
      <c r="AY121" s="1" t="s">
        <v>38</v>
      </c>
    </row>
    <row r="122" spans="1:51" ht="20.25" customHeight="1">
      <c r="A122" s="155" t="s">
        <v>91</v>
      </c>
      <c r="B122" s="155"/>
      <c r="C122" s="155"/>
      <c r="D122" s="155"/>
      <c r="E122" s="155"/>
      <c r="F122" s="155"/>
      <c r="G122" s="155"/>
      <c r="H122" s="155"/>
      <c r="I122" s="155"/>
      <c r="J122" s="155"/>
      <c r="K122" s="155"/>
      <c r="L122" s="155"/>
      <c r="M122" s="155"/>
      <c r="N122" s="168"/>
      <c r="O122" s="169"/>
      <c r="P122" s="169"/>
      <c r="Q122" s="169"/>
      <c r="R122" s="169"/>
      <c r="S122" s="169"/>
      <c r="T122" s="169"/>
      <c r="U122" s="169"/>
      <c r="V122" s="169"/>
      <c r="W122" s="169"/>
      <c r="X122" s="169"/>
      <c r="Y122" s="169"/>
      <c r="Z122" s="169"/>
      <c r="AA122" s="169"/>
      <c r="AB122" s="169"/>
      <c r="AC122" s="169"/>
      <c r="AD122" s="169"/>
      <c r="AE122" s="170"/>
      <c r="AF122" s="168"/>
      <c r="AG122" s="169"/>
      <c r="AH122" s="169"/>
      <c r="AI122" s="169"/>
      <c r="AJ122" s="169"/>
      <c r="AK122" s="169"/>
      <c r="AL122" s="169"/>
      <c r="AM122" s="169"/>
      <c r="AN122" s="169"/>
      <c r="AO122" s="169"/>
      <c r="AP122" s="169"/>
      <c r="AQ122" s="169"/>
      <c r="AR122" s="169"/>
      <c r="AS122" s="169"/>
      <c r="AT122" s="169"/>
      <c r="AU122" s="169"/>
      <c r="AV122" s="169"/>
      <c r="AW122" s="170"/>
      <c r="AY122" s="1" t="s">
        <v>38</v>
      </c>
    </row>
    <row r="123" spans="1:51" ht="20.25" customHeight="1">
      <c r="A123" s="155" t="s">
        <v>92</v>
      </c>
      <c r="B123" s="155"/>
      <c r="C123" s="155"/>
      <c r="D123" s="155"/>
      <c r="E123" s="155"/>
      <c r="F123" s="155"/>
      <c r="G123" s="155"/>
      <c r="H123" s="155"/>
      <c r="I123" s="155"/>
      <c r="J123" s="155"/>
      <c r="K123" s="155"/>
      <c r="L123" s="155"/>
      <c r="M123" s="155"/>
      <c r="N123" s="168"/>
      <c r="O123" s="169"/>
      <c r="P123" s="169"/>
      <c r="Q123" s="169"/>
      <c r="R123" s="169"/>
      <c r="S123" s="169"/>
      <c r="T123" s="169"/>
      <c r="U123" s="169"/>
      <c r="V123" s="169"/>
      <c r="W123" s="169"/>
      <c r="X123" s="169"/>
      <c r="Y123" s="169"/>
      <c r="Z123" s="169"/>
      <c r="AA123" s="169"/>
      <c r="AB123" s="169"/>
      <c r="AC123" s="169"/>
      <c r="AD123" s="169"/>
      <c r="AE123" s="170"/>
      <c r="AF123" s="168"/>
      <c r="AG123" s="169"/>
      <c r="AH123" s="169"/>
      <c r="AI123" s="169"/>
      <c r="AJ123" s="169"/>
      <c r="AK123" s="169"/>
      <c r="AL123" s="169"/>
      <c r="AM123" s="169"/>
      <c r="AN123" s="169"/>
      <c r="AO123" s="169"/>
      <c r="AP123" s="169"/>
      <c r="AQ123" s="169"/>
      <c r="AR123" s="169"/>
      <c r="AS123" s="169"/>
      <c r="AT123" s="169"/>
      <c r="AU123" s="169"/>
      <c r="AV123" s="169"/>
      <c r="AW123" s="170"/>
      <c r="AY123" s="1" t="s">
        <v>38</v>
      </c>
    </row>
    <row r="124" spans="1:51" ht="20.25" customHeight="1">
      <c r="A124" s="155" t="s">
        <v>93</v>
      </c>
      <c r="B124" s="155"/>
      <c r="C124" s="155"/>
      <c r="D124" s="155"/>
      <c r="E124" s="155"/>
      <c r="F124" s="155"/>
      <c r="G124" s="155"/>
      <c r="H124" s="155"/>
      <c r="I124" s="155"/>
      <c r="J124" s="155"/>
      <c r="K124" s="155"/>
      <c r="L124" s="155"/>
      <c r="M124" s="155"/>
      <c r="N124" s="168"/>
      <c r="O124" s="169"/>
      <c r="P124" s="169"/>
      <c r="Q124" s="169"/>
      <c r="R124" s="169"/>
      <c r="S124" s="169"/>
      <c r="T124" s="169"/>
      <c r="U124" s="169"/>
      <c r="V124" s="169"/>
      <c r="W124" s="169"/>
      <c r="X124" s="169"/>
      <c r="Y124" s="169"/>
      <c r="Z124" s="169"/>
      <c r="AA124" s="169"/>
      <c r="AB124" s="169"/>
      <c r="AC124" s="169"/>
      <c r="AD124" s="169"/>
      <c r="AE124" s="170"/>
      <c r="AF124" s="168"/>
      <c r="AG124" s="169"/>
      <c r="AH124" s="169"/>
      <c r="AI124" s="169"/>
      <c r="AJ124" s="169"/>
      <c r="AK124" s="169"/>
      <c r="AL124" s="169"/>
      <c r="AM124" s="169"/>
      <c r="AN124" s="169"/>
      <c r="AO124" s="169"/>
      <c r="AP124" s="169"/>
      <c r="AQ124" s="169"/>
      <c r="AR124" s="169"/>
      <c r="AS124" s="169"/>
      <c r="AT124" s="169"/>
      <c r="AU124" s="169"/>
      <c r="AV124" s="169"/>
      <c r="AW124" s="170"/>
      <c r="AY124" s="1" t="s">
        <v>38</v>
      </c>
    </row>
    <row r="125" spans="1:51" ht="20.25" customHeight="1">
      <c r="A125" s="155" t="s">
        <v>94</v>
      </c>
      <c r="B125" s="155"/>
      <c r="C125" s="155"/>
      <c r="D125" s="155"/>
      <c r="E125" s="155"/>
      <c r="F125" s="155"/>
      <c r="G125" s="155"/>
      <c r="H125" s="155"/>
      <c r="I125" s="155"/>
      <c r="J125" s="155"/>
      <c r="K125" s="155"/>
      <c r="L125" s="155"/>
      <c r="M125" s="155"/>
      <c r="N125" s="168"/>
      <c r="O125" s="169"/>
      <c r="P125" s="169"/>
      <c r="Q125" s="169"/>
      <c r="R125" s="169"/>
      <c r="S125" s="169"/>
      <c r="T125" s="169"/>
      <c r="U125" s="169"/>
      <c r="V125" s="169"/>
      <c r="W125" s="169"/>
      <c r="X125" s="169"/>
      <c r="Y125" s="169"/>
      <c r="Z125" s="169"/>
      <c r="AA125" s="169"/>
      <c r="AB125" s="169"/>
      <c r="AC125" s="169"/>
      <c r="AD125" s="169"/>
      <c r="AE125" s="170"/>
      <c r="AF125" s="251"/>
      <c r="AG125" s="252"/>
      <c r="AH125" s="252"/>
      <c r="AI125" s="252"/>
      <c r="AJ125" s="252"/>
      <c r="AK125" s="252"/>
      <c r="AL125" s="252"/>
      <c r="AM125" s="252"/>
      <c r="AN125" s="252"/>
      <c r="AO125" s="252"/>
      <c r="AP125" s="252"/>
      <c r="AQ125" s="252"/>
      <c r="AR125" s="252"/>
      <c r="AS125" s="252"/>
      <c r="AT125" s="252"/>
      <c r="AU125" s="252"/>
      <c r="AV125" s="252"/>
      <c r="AW125" s="253"/>
      <c r="AY125" s="1" t="s">
        <v>38</v>
      </c>
    </row>
    <row r="126" spans="1:51" ht="20.25" customHeight="1">
      <c r="A126" s="155" t="s">
        <v>95</v>
      </c>
      <c r="B126" s="155"/>
      <c r="C126" s="155"/>
      <c r="D126" s="155"/>
      <c r="E126" s="155"/>
      <c r="F126" s="155"/>
      <c r="G126" s="155"/>
      <c r="H126" s="155"/>
      <c r="I126" s="155"/>
      <c r="J126" s="155"/>
      <c r="K126" s="155"/>
      <c r="L126" s="155"/>
      <c r="M126" s="155"/>
      <c r="N126" s="168"/>
      <c r="O126" s="169"/>
      <c r="P126" s="169"/>
      <c r="Q126" s="169"/>
      <c r="R126" s="169"/>
      <c r="S126" s="169"/>
      <c r="T126" s="169"/>
      <c r="U126" s="169"/>
      <c r="V126" s="169"/>
      <c r="W126" s="169"/>
      <c r="X126" s="169"/>
      <c r="Y126" s="169"/>
      <c r="Z126" s="169"/>
      <c r="AA126" s="169"/>
      <c r="AB126" s="169"/>
      <c r="AC126" s="169"/>
      <c r="AD126" s="169"/>
      <c r="AE126" s="170"/>
      <c r="AF126" s="251"/>
      <c r="AG126" s="252"/>
      <c r="AH126" s="252"/>
      <c r="AI126" s="252"/>
      <c r="AJ126" s="252"/>
      <c r="AK126" s="252"/>
      <c r="AL126" s="252"/>
      <c r="AM126" s="252"/>
      <c r="AN126" s="252"/>
      <c r="AO126" s="252"/>
      <c r="AP126" s="252"/>
      <c r="AQ126" s="252"/>
      <c r="AR126" s="252"/>
      <c r="AS126" s="252"/>
      <c r="AT126" s="252"/>
      <c r="AU126" s="252"/>
      <c r="AV126" s="252"/>
      <c r="AW126" s="253"/>
      <c r="AY126" s="1" t="s">
        <v>38</v>
      </c>
    </row>
    <row r="127" spans="1:51" ht="20.25" customHeight="1">
      <c r="A127" s="155" t="s">
        <v>96</v>
      </c>
      <c r="B127" s="155"/>
      <c r="C127" s="155"/>
      <c r="D127" s="155"/>
      <c r="E127" s="155"/>
      <c r="F127" s="155"/>
      <c r="G127" s="155"/>
      <c r="H127" s="155"/>
      <c r="I127" s="155"/>
      <c r="J127" s="155"/>
      <c r="K127" s="155"/>
      <c r="L127" s="155"/>
      <c r="M127" s="155"/>
      <c r="N127" s="168"/>
      <c r="O127" s="169"/>
      <c r="P127" s="169"/>
      <c r="Q127" s="169"/>
      <c r="R127" s="169"/>
      <c r="S127" s="169"/>
      <c r="T127" s="169"/>
      <c r="U127" s="169"/>
      <c r="V127" s="169"/>
      <c r="W127" s="169"/>
      <c r="X127" s="169"/>
      <c r="Y127" s="169"/>
      <c r="Z127" s="169"/>
      <c r="AA127" s="169"/>
      <c r="AB127" s="169"/>
      <c r="AC127" s="169"/>
      <c r="AD127" s="169"/>
      <c r="AE127" s="170"/>
      <c r="AF127" s="251"/>
      <c r="AG127" s="252"/>
      <c r="AH127" s="252"/>
      <c r="AI127" s="252"/>
      <c r="AJ127" s="252"/>
      <c r="AK127" s="252"/>
      <c r="AL127" s="252"/>
      <c r="AM127" s="252"/>
      <c r="AN127" s="252"/>
      <c r="AO127" s="252"/>
      <c r="AP127" s="252"/>
      <c r="AQ127" s="252"/>
      <c r="AR127" s="252"/>
      <c r="AS127" s="252"/>
      <c r="AT127" s="252"/>
      <c r="AU127" s="252"/>
      <c r="AV127" s="252"/>
      <c r="AW127" s="253"/>
      <c r="AY127" s="1" t="s">
        <v>38</v>
      </c>
    </row>
    <row r="128" spans="1:51" ht="20.25" customHeight="1">
      <c r="A128" s="247" t="s">
        <v>7</v>
      </c>
      <c r="B128" s="247"/>
      <c r="C128" s="247"/>
      <c r="D128" s="247"/>
      <c r="E128" s="247"/>
      <c r="F128" s="247"/>
      <c r="G128" s="247"/>
      <c r="H128" s="247"/>
      <c r="I128" s="247"/>
      <c r="J128" s="247"/>
      <c r="K128" s="247"/>
      <c r="L128" s="247"/>
      <c r="M128" s="247"/>
      <c r="N128" s="248">
        <f>SUM(N121:AE127)</f>
        <v>0</v>
      </c>
      <c r="O128" s="249"/>
      <c r="P128" s="249"/>
      <c r="Q128" s="249"/>
      <c r="R128" s="249"/>
      <c r="S128" s="249"/>
      <c r="T128" s="249"/>
      <c r="U128" s="249"/>
      <c r="V128" s="249"/>
      <c r="W128" s="249"/>
      <c r="X128" s="249"/>
      <c r="Y128" s="249"/>
      <c r="Z128" s="249"/>
      <c r="AA128" s="249"/>
      <c r="AB128" s="249"/>
      <c r="AC128" s="249"/>
      <c r="AD128" s="249"/>
      <c r="AE128" s="250"/>
      <c r="AF128" s="254">
        <f>SUM(AF121:AW127)</f>
        <v>0</v>
      </c>
      <c r="AG128" s="255"/>
      <c r="AH128" s="255"/>
      <c r="AI128" s="255"/>
      <c r="AJ128" s="255"/>
      <c r="AK128" s="255"/>
      <c r="AL128" s="255"/>
      <c r="AM128" s="255"/>
      <c r="AN128" s="255"/>
      <c r="AO128" s="255"/>
      <c r="AP128" s="255"/>
      <c r="AQ128" s="255"/>
      <c r="AR128" s="255"/>
      <c r="AS128" s="255"/>
      <c r="AT128" s="255"/>
      <c r="AU128" s="255"/>
      <c r="AV128" s="255"/>
      <c r="AW128" s="256"/>
      <c r="AY128" s="1" t="s">
        <v>35</v>
      </c>
    </row>
    <row r="129" spans="1:54" ht="20.25" customHeight="1">
      <c r="B129" s="245" t="s">
        <v>97</v>
      </c>
      <c r="C129" s="245"/>
      <c r="D129" s="245"/>
      <c r="E129" s="245"/>
      <c r="F129" s="245"/>
      <c r="G129" s="245"/>
      <c r="H129" s="245"/>
      <c r="I129" s="245"/>
      <c r="J129" s="245"/>
      <c r="K129" s="245"/>
      <c r="L129" s="245"/>
      <c r="M129" s="245"/>
      <c r="N129" s="245"/>
      <c r="O129" s="245"/>
      <c r="P129" s="245"/>
      <c r="Q129" s="245"/>
      <c r="R129" s="245"/>
      <c r="S129" s="245"/>
      <c r="T129" s="245"/>
      <c r="U129" s="245"/>
      <c r="V129" s="245"/>
      <c r="W129" s="245"/>
      <c r="X129" s="245"/>
      <c r="Y129" s="245"/>
      <c r="Z129" s="245"/>
      <c r="AA129" s="245"/>
      <c r="AB129" s="245"/>
      <c r="AC129" s="245"/>
      <c r="AD129" s="245"/>
      <c r="AE129" s="245"/>
      <c r="AF129" s="245"/>
      <c r="AG129" s="245"/>
      <c r="AH129" s="245"/>
      <c r="AI129" s="245"/>
      <c r="AJ129" s="245"/>
      <c r="AK129" s="245"/>
      <c r="AL129" s="245"/>
      <c r="AM129" s="245"/>
      <c r="AN129" s="245"/>
      <c r="AO129" s="246"/>
      <c r="AP129" s="246"/>
      <c r="AQ129" s="246"/>
      <c r="AR129" s="246"/>
      <c r="AS129" s="246"/>
      <c r="AT129" s="246"/>
      <c r="AU129" s="246"/>
      <c r="AV129" s="246"/>
      <c r="AW129" s="246"/>
    </row>
    <row r="130" spans="1:54" ht="20.25" customHeight="1">
      <c r="B130" s="150"/>
      <c r="C130" s="150"/>
      <c r="D130" s="150"/>
      <c r="E130" s="150"/>
      <c r="F130" s="150"/>
      <c r="G130" s="150"/>
      <c r="H130" s="150"/>
      <c r="I130" s="150"/>
      <c r="J130" s="150"/>
      <c r="K130" s="150"/>
      <c r="L130" s="150"/>
      <c r="M130" s="150"/>
      <c r="N130" s="150"/>
      <c r="O130" s="150"/>
      <c r="P130" s="150"/>
      <c r="Q130" s="150"/>
      <c r="R130" s="150"/>
      <c r="S130" s="150"/>
      <c r="T130" s="150"/>
      <c r="U130" s="150"/>
      <c r="V130" s="150"/>
      <c r="W130" s="150"/>
      <c r="X130" s="150"/>
      <c r="Y130" s="150"/>
      <c r="Z130" s="150"/>
      <c r="AA130" s="150"/>
      <c r="AB130" s="150"/>
      <c r="AC130" s="150"/>
      <c r="AD130" s="150"/>
      <c r="AE130" s="150"/>
      <c r="AF130" s="150"/>
      <c r="AG130" s="150"/>
      <c r="AH130" s="150"/>
      <c r="AI130" s="150"/>
      <c r="AJ130" s="150"/>
      <c r="AK130" s="150"/>
      <c r="AL130" s="150"/>
      <c r="AM130" s="150"/>
      <c r="AN130" s="150"/>
      <c r="AO130" s="150"/>
      <c r="AP130" s="150"/>
      <c r="AQ130" s="150"/>
      <c r="AR130" s="150"/>
      <c r="AS130" s="150"/>
      <c r="AT130" s="150"/>
      <c r="AU130" s="150"/>
      <c r="AV130" s="150"/>
      <c r="AW130" s="150"/>
      <c r="AY130" s="141" t="str">
        <f>IF(N116=N128,"収入と支出が一致していますので、そのまま処理を進めてください","収入と支出が一致していませんので、ご確認ください")</f>
        <v>収入と支出が一致していますので、そのまま処理を進めてください</v>
      </c>
    </row>
    <row r="131" spans="1:54" ht="20.25" customHeight="1">
      <c r="B131" s="150"/>
      <c r="C131" s="150"/>
      <c r="D131" s="150"/>
      <c r="E131" s="150"/>
      <c r="F131" s="150"/>
      <c r="G131" s="150"/>
      <c r="H131" s="150"/>
      <c r="I131" s="150"/>
      <c r="J131" s="150"/>
      <c r="K131" s="150"/>
      <c r="L131" s="150"/>
      <c r="M131" s="150"/>
      <c r="N131" s="150"/>
      <c r="O131" s="150"/>
      <c r="P131" s="150"/>
      <c r="Q131" s="150"/>
      <c r="R131" s="150"/>
      <c r="S131" s="150"/>
      <c r="T131" s="150"/>
      <c r="U131" s="150"/>
      <c r="V131" s="150"/>
      <c r="W131" s="150"/>
      <c r="X131" s="150"/>
      <c r="Y131" s="150"/>
      <c r="Z131" s="150"/>
      <c r="AA131" s="150"/>
      <c r="AB131" s="150"/>
      <c r="AC131" s="150"/>
      <c r="AD131" s="150"/>
      <c r="AE131" s="150"/>
      <c r="AF131" s="150"/>
      <c r="AG131" s="150"/>
      <c r="AH131" s="150"/>
      <c r="AI131" s="150"/>
      <c r="AJ131" s="150"/>
      <c r="AK131" s="150"/>
      <c r="AL131" s="150"/>
      <c r="AM131" s="150"/>
      <c r="AN131" s="150"/>
      <c r="AO131" s="150"/>
      <c r="AP131" s="150"/>
      <c r="AQ131" s="150"/>
      <c r="AR131" s="150"/>
      <c r="AS131" s="150"/>
      <c r="AT131" s="150"/>
      <c r="AU131" s="150"/>
      <c r="AV131" s="150"/>
      <c r="AW131" s="150"/>
      <c r="AY131" s="141"/>
    </row>
    <row r="132" spans="1:54" ht="20.25" customHeight="1">
      <c r="B132" s="150"/>
      <c r="C132" s="150"/>
      <c r="D132" s="150"/>
      <c r="E132" s="150"/>
      <c r="F132" s="150"/>
      <c r="G132" s="150"/>
      <c r="H132" s="150"/>
      <c r="I132" s="150"/>
      <c r="J132" s="150"/>
      <c r="K132" s="150"/>
      <c r="L132" s="150"/>
      <c r="M132" s="150"/>
      <c r="N132" s="150"/>
      <c r="O132" s="150"/>
      <c r="P132" s="150"/>
      <c r="Q132" s="150"/>
      <c r="R132" s="150"/>
      <c r="S132" s="150"/>
      <c r="T132" s="150"/>
      <c r="U132" s="150"/>
      <c r="V132" s="150"/>
      <c r="W132" s="150"/>
      <c r="X132" s="150"/>
      <c r="Y132" s="150"/>
      <c r="Z132" s="150"/>
      <c r="AA132" s="150"/>
      <c r="AB132" s="150"/>
      <c r="AC132" s="150"/>
      <c r="AD132" s="150"/>
      <c r="AE132" s="150"/>
      <c r="AF132" s="150"/>
      <c r="AG132" s="150"/>
      <c r="AH132" s="150"/>
      <c r="AI132" s="150"/>
      <c r="AJ132" s="150"/>
      <c r="AK132" s="150"/>
      <c r="AL132" s="150"/>
      <c r="AM132" s="150"/>
      <c r="AN132" s="150"/>
      <c r="AO132" s="150"/>
      <c r="AP132" s="150"/>
      <c r="AQ132" s="150"/>
      <c r="AR132" s="150"/>
      <c r="AS132" s="150"/>
      <c r="AT132" s="150"/>
      <c r="AU132" s="150"/>
      <c r="AV132" s="150"/>
      <c r="AW132" s="150"/>
    </row>
    <row r="133" spans="1:54" ht="20.25" customHeight="1"/>
    <row r="134" spans="1:54" ht="20.25" customHeight="1">
      <c r="A134" s="1" t="s">
        <v>29</v>
      </c>
      <c r="N134" s="180"/>
      <c r="O134" s="180"/>
      <c r="P134" s="180"/>
      <c r="Q134" s="180"/>
      <c r="R134" s="180"/>
      <c r="S134" s="180"/>
      <c r="T134" s="180"/>
      <c r="U134" s="180"/>
      <c r="V134" s="180"/>
      <c r="W134" s="180"/>
      <c r="X134" s="180"/>
      <c r="Y134" s="180"/>
      <c r="Z134" s="180"/>
      <c r="AA134" s="180"/>
      <c r="AB134" s="180"/>
      <c r="AC134" s="180"/>
      <c r="AD134" s="180"/>
      <c r="AE134" s="180"/>
      <c r="AF134" s="180"/>
      <c r="AG134" s="180"/>
      <c r="AH134" s="180"/>
      <c r="AI134" s="180"/>
      <c r="AJ134" s="180"/>
      <c r="AK134" s="180"/>
      <c r="AL134" s="180"/>
      <c r="AM134" s="180"/>
      <c r="AN134" s="180"/>
      <c r="AO134" s="180"/>
      <c r="AP134" s="180"/>
      <c r="AQ134" s="180"/>
      <c r="AR134" s="180"/>
      <c r="AS134" s="180"/>
      <c r="AT134" s="180"/>
      <c r="AU134" s="180"/>
      <c r="AV134" s="180"/>
      <c r="AW134" s="180"/>
    </row>
    <row r="135" spans="1:54" ht="20.25" customHeight="1">
      <c r="A135" s="142" t="s">
        <v>30</v>
      </c>
      <c r="B135" s="143"/>
      <c r="C135" s="143"/>
      <c r="D135" s="143"/>
      <c r="E135" s="143"/>
      <c r="F135" s="143"/>
      <c r="G135" s="143"/>
      <c r="H135" s="143"/>
      <c r="I135" s="143"/>
      <c r="J135" s="143"/>
      <c r="K135" s="143"/>
      <c r="L135" s="143"/>
      <c r="M135" s="143"/>
      <c r="N135" s="143"/>
      <c r="O135" s="143"/>
      <c r="P135" s="143"/>
      <c r="Q135" s="143"/>
      <c r="R135" s="143"/>
      <c r="S135" s="143"/>
      <c r="T135" s="143"/>
      <c r="U135" s="143"/>
      <c r="V135" s="13"/>
      <c r="W135" s="13"/>
      <c r="X135" s="13"/>
      <c r="Y135" s="90"/>
      <c r="Z135" s="137">
        <f>AF128</f>
        <v>0</v>
      </c>
      <c r="AA135" s="138"/>
      <c r="AB135" s="138"/>
      <c r="AC135" s="138"/>
      <c r="AD135" s="138"/>
      <c r="AE135" s="138"/>
      <c r="AF135" s="138"/>
      <c r="AG135" s="138"/>
      <c r="AH135" s="138"/>
      <c r="AI135" s="138"/>
      <c r="AJ135" s="138"/>
      <c r="AK135" s="138"/>
      <c r="AL135" s="138"/>
      <c r="AM135" s="138"/>
      <c r="AN135" s="138"/>
      <c r="AO135" s="138"/>
      <c r="AP135" s="138"/>
      <c r="AQ135" s="138"/>
      <c r="AR135" s="138"/>
      <c r="AS135" s="138"/>
      <c r="AT135" s="138"/>
      <c r="AU135" s="138"/>
      <c r="AV135" s="138"/>
      <c r="AW135" s="139"/>
      <c r="AY135" s="1" t="s">
        <v>35</v>
      </c>
    </row>
    <row r="136" spans="1:54" ht="20.25" customHeight="1">
      <c r="A136" s="142" t="s">
        <v>101</v>
      </c>
      <c r="B136" s="143"/>
      <c r="C136" s="143"/>
      <c r="D136" s="143"/>
      <c r="E136" s="143"/>
      <c r="F136" s="143"/>
      <c r="G136" s="143"/>
      <c r="H136" s="143"/>
      <c r="I136" s="143"/>
      <c r="J136" s="143"/>
      <c r="K136" s="143"/>
      <c r="L136" s="143"/>
      <c r="M136" s="143"/>
      <c r="N136" s="143"/>
      <c r="O136" s="143"/>
      <c r="P136" s="143"/>
      <c r="Q136" s="143"/>
      <c r="R136" s="143"/>
      <c r="S136" s="143"/>
      <c r="T136" s="143"/>
      <c r="U136" s="143"/>
      <c r="V136" s="13"/>
      <c r="W136" s="13"/>
      <c r="X136" s="13"/>
      <c r="Y136" s="90"/>
      <c r="Z136" s="137">
        <f>N113</f>
        <v>0</v>
      </c>
      <c r="AA136" s="138"/>
      <c r="AB136" s="138"/>
      <c r="AC136" s="138"/>
      <c r="AD136" s="138"/>
      <c r="AE136" s="138"/>
      <c r="AF136" s="138"/>
      <c r="AG136" s="138"/>
      <c r="AH136" s="138"/>
      <c r="AI136" s="138"/>
      <c r="AJ136" s="138"/>
      <c r="AK136" s="138"/>
      <c r="AL136" s="138"/>
      <c r="AM136" s="138"/>
      <c r="AN136" s="138"/>
      <c r="AO136" s="138"/>
      <c r="AP136" s="138"/>
      <c r="AQ136" s="138"/>
      <c r="AR136" s="138"/>
      <c r="AS136" s="138"/>
      <c r="AT136" s="138"/>
      <c r="AU136" s="138"/>
      <c r="AV136" s="138"/>
      <c r="AW136" s="139"/>
      <c r="AY136" s="1" t="s">
        <v>35</v>
      </c>
    </row>
    <row r="137" spans="1:54" ht="20.25" customHeight="1">
      <c r="A137" s="142" t="s">
        <v>102</v>
      </c>
      <c r="B137" s="143"/>
      <c r="C137" s="143"/>
      <c r="D137" s="143"/>
      <c r="E137" s="143"/>
      <c r="F137" s="143"/>
      <c r="G137" s="143"/>
      <c r="H137" s="143"/>
      <c r="I137" s="143"/>
      <c r="J137" s="143"/>
      <c r="K137" s="143"/>
      <c r="L137" s="143"/>
      <c r="M137" s="143"/>
      <c r="N137" s="143"/>
      <c r="O137" s="143"/>
      <c r="P137" s="143"/>
      <c r="Q137" s="143"/>
      <c r="R137" s="143"/>
      <c r="S137" s="143"/>
      <c r="T137" s="143"/>
      <c r="U137" s="143"/>
      <c r="V137" s="13"/>
      <c r="W137" s="13"/>
      <c r="X137" s="13"/>
      <c r="Y137" s="90"/>
      <c r="Z137" s="137">
        <f t="shared" ref="Z137" si="0">Z135-Z136</f>
        <v>0</v>
      </c>
      <c r="AA137" s="138"/>
      <c r="AB137" s="138"/>
      <c r="AC137" s="138"/>
      <c r="AD137" s="138"/>
      <c r="AE137" s="138"/>
      <c r="AF137" s="138"/>
      <c r="AG137" s="138"/>
      <c r="AH137" s="138"/>
      <c r="AI137" s="138"/>
      <c r="AJ137" s="138"/>
      <c r="AK137" s="138"/>
      <c r="AL137" s="138"/>
      <c r="AM137" s="138"/>
      <c r="AN137" s="138"/>
      <c r="AO137" s="138"/>
      <c r="AP137" s="138"/>
      <c r="AQ137" s="138"/>
      <c r="AR137" s="138"/>
      <c r="AS137" s="138"/>
      <c r="AT137" s="138"/>
      <c r="AU137" s="138"/>
      <c r="AV137" s="138"/>
      <c r="AW137" s="139"/>
      <c r="AY137" s="1" t="s">
        <v>35</v>
      </c>
      <c r="BA137" s="10">
        <v>300000</v>
      </c>
      <c r="BB137" s="10">
        <f>MIN(BA137,ROUNDDOWN(Z137/2*1,-4))</f>
        <v>0</v>
      </c>
    </row>
    <row r="138" spans="1:54" ht="20.25" customHeight="1">
      <c r="A138" s="148" t="s">
        <v>104</v>
      </c>
      <c r="B138" s="149"/>
      <c r="C138" s="149"/>
      <c r="D138" s="149"/>
      <c r="E138" s="149"/>
      <c r="F138" s="149"/>
      <c r="G138" s="149"/>
      <c r="H138" s="149"/>
      <c r="I138" s="149"/>
      <c r="J138" s="149"/>
      <c r="K138" s="149"/>
      <c r="L138" s="149"/>
      <c r="M138" s="149"/>
      <c r="N138" s="149"/>
      <c r="O138" s="149"/>
      <c r="P138" s="149"/>
      <c r="Q138" s="149"/>
      <c r="R138" s="149"/>
      <c r="S138" s="149"/>
      <c r="T138" s="149"/>
      <c r="U138" s="149"/>
      <c r="V138" s="14"/>
      <c r="W138" s="14"/>
      <c r="X138" s="14"/>
      <c r="Y138" s="91"/>
      <c r="Z138" s="134">
        <f>Z137/2</f>
        <v>0</v>
      </c>
      <c r="AA138" s="135"/>
      <c r="AB138" s="135"/>
      <c r="AC138" s="135"/>
      <c r="AD138" s="135"/>
      <c r="AE138" s="135"/>
      <c r="AF138" s="135"/>
      <c r="AG138" s="135"/>
      <c r="AH138" s="135"/>
      <c r="AI138" s="135"/>
      <c r="AJ138" s="135"/>
      <c r="AK138" s="135"/>
      <c r="AL138" s="135"/>
      <c r="AM138" s="135"/>
      <c r="AN138" s="135"/>
      <c r="AO138" s="135"/>
      <c r="AP138" s="135"/>
      <c r="AQ138" s="135"/>
      <c r="AR138" s="135"/>
      <c r="AS138" s="135"/>
      <c r="AT138" s="135"/>
      <c r="AU138" s="135"/>
      <c r="AV138" s="135"/>
      <c r="AW138" s="136"/>
      <c r="AY138" s="1" t="s">
        <v>35</v>
      </c>
      <c r="BA138" s="10">
        <v>50000</v>
      </c>
      <c r="BB138" s="10"/>
    </row>
    <row r="139" spans="1:54" ht="20.25" customHeight="1">
      <c r="A139" s="146" t="s">
        <v>103</v>
      </c>
      <c r="B139" s="147"/>
      <c r="C139" s="147"/>
      <c r="D139" s="147"/>
      <c r="E139" s="147"/>
      <c r="F139" s="147"/>
      <c r="G139" s="147"/>
      <c r="H139" s="147"/>
      <c r="I139" s="147"/>
      <c r="J139" s="147"/>
      <c r="K139" s="147"/>
      <c r="L139" s="147"/>
      <c r="M139" s="147"/>
      <c r="N139" s="147"/>
      <c r="O139" s="147"/>
      <c r="P139" s="147"/>
      <c r="Q139" s="147"/>
      <c r="R139" s="147"/>
      <c r="S139" s="147"/>
      <c r="T139" s="147"/>
      <c r="U139" s="147"/>
      <c r="V139" s="16"/>
      <c r="W139" s="16"/>
      <c r="X139" s="16"/>
      <c r="Y139" s="92"/>
      <c r="Z139" s="131">
        <f>ROUNDDOWN(Z138,-4)</f>
        <v>0</v>
      </c>
      <c r="AA139" s="132"/>
      <c r="AB139" s="132"/>
      <c r="AC139" s="132"/>
      <c r="AD139" s="132"/>
      <c r="AE139" s="132"/>
      <c r="AF139" s="132"/>
      <c r="AG139" s="132"/>
      <c r="AH139" s="132"/>
      <c r="AI139" s="132"/>
      <c r="AJ139" s="132"/>
      <c r="AK139" s="132"/>
      <c r="AL139" s="132"/>
      <c r="AM139" s="132"/>
      <c r="AN139" s="132"/>
      <c r="AO139" s="132"/>
      <c r="AP139" s="132"/>
      <c r="AQ139" s="132"/>
      <c r="AR139" s="132"/>
      <c r="AS139" s="132"/>
      <c r="AT139" s="132"/>
      <c r="AU139" s="132"/>
      <c r="AV139" s="132"/>
      <c r="AW139" s="133"/>
      <c r="AY139" s="1" t="s">
        <v>35</v>
      </c>
      <c r="BA139" s="10"/>
      <c r="BB139" s="10"/>
    </row>
    <row r="140" spans="1:54" ht="20.25" customHeight="1">
      <c r="A140" s="144" t="s">
        <v>105</v>
      </c>
      <c r="B140" s="145"/>
      <c r="C140" s="145"/>
      <c r="D140" s="145"/>
      <c r="E140" s="145"/>
      <c r="F140" s="145"/>
      <c r="G140" s="145"/>
      <c r="H140" s="145"/>
      <c r="I140" s="145"/>
      <c r="J140" s="145"/>
      <c r="K140" s="145"/>
      <c r="L140" s="145"/>
      <c r="M140" s="145"/>
      <c r="N140" s="145"/>
      <c r="O140" s="145"/>
      <c r="P140" s="145"/>
      <c r="Q140" s="145"/>
      <c r="R140" s="145"/>
      <c r="S140" s="145"/>
      <c r="T140" s="145"/>
      <c r="U140" s="145"/>
      <c r="V140" s="15"/>
      <c r="W140" s="15"/>
      <c r="X140" s="15"/>
      <c r="Y140" s="93"/>
      <c r="Z140" s="128">
        <f>BB137</f>
        <v>0</v>
      </c>
      <c r="AA140" s="129"/>
      <c r="AB140" s="129"/>
      <c r="AC140" s="129"/>
      <c r="AD140" s="129"/>
      <c r="AE140" s="129"/>
      <c r="AF140" s="129"/>
      <c r="AG140" s="129"/>
      <c r="AH140" s="129"/>
      <c r="AI140" s="129"/>
      <c r="AJ140" s="129"/>
      <c r="AK140" s="129"/>
      <c r="AL140" s="129"/>
      <c r="AM140" s="129"/>
      <c r="AN140" s="129"/>
      <c r="AO140" s="129"/>
      <c r="AP140" s="129"/>
      <c r="AQ140" s="129"/>
      <c r="AR140" s="129"/>
      <c r="AS140" s="129"/>
      <c r="AT140" s="129"/>
      <c r="AU140" s="129"/>
      <c r="AV140" s="129"/>
      <c r="AW140" s="130"/>
      <c r="AY140" s="1" t="s">
        <v>35</v>
      </c>
    </row>
    <row r="141" spans="1:54" ht="20.25" customHeight="1">
      <c r="N141" s="140"/>
      <c r="O141" s="140"/>
      <c r="P141" s="140"/>
      <c r="Q141" s="140"/>
      <c r="R141" s="140"/>
      <c r="S141" s="140"/>
      <c r="T141" s="140"/>
      <c r="U141" s="140"/>
      <c r="V141" s="140"/>
      <c r="W141" s="140"/>
      <c r="X141" s="140"/>
      <c r="Y141" s="140"/>
      <c r="Z141" s="140"/>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Y141" s="141" t="str">
        <f>IF(AND(Z140&gt;=50000,Z140&lt;=3000000),"補助金額内ですので、引き続き申請手続きを進めてください","下限を下回っています。もう一度ご確認ください")</f>
        <v>下限を下回っています。もう一度ご確認ください</v>
      </c>
    </row>
    <row r="142" spans="1:54" ht="17.25" customHeight="1">
      <c r="AY142" s="141"/>
    </row>
    <row r="143" spans="1:54" ht="17.25" customHeight="1">
      <c r="AY143" s="95"/>
    </row>
    <row r="148" spans="1:49" ht="17.25" customHeight="1">
      <c r="AH148" s="124"/>
      <c r="AI148" s="124"/>
      <c r="AJ148" s="124"/>
      <c r="AK148" s="124"/>
      <c r="AL148" s="124"/>
      <c r="AM148" s="124"/>
      <c r="AN148" s="124"/>
      <c r="AO148" s="124"/>
      <c r="AP148" s="124"/>
      <c r="AQ148" s="124"/>
      <c r="AR148" s="124"/>
      <c r="AS148" s="124"/>
      <c r="AT148" s="124"/>
      <c r="AU148" s="124"/>
      <c r="AV148" s="124"/>
      <c r="AW148" s="124"/>
    </row>
    <row r="150" spans="1:49" ht="17.25" customHeight="1">
      <c r="A150" s="125" t="s">
        <v>11</v>
      </c>
      <c r="B150" s="125"/>
      <c r="C150" s="125"/>
      <c r="D150" s="125"/>
      <c r="E150" s="125"/>
      <c r="F150" s="125"/>
      <c r="G150" s="125"/>
      <c r="H150" s="125"/>
      <c r="I150" s="125"/>
      <c r="J150" s="125"/>
      <c r="K150" s="125"/>
      <c r="L150" s="125"/>
      <c r="M150" s="125"/>
      <c r="N150" s="125"/>
      <c r="O150" s="125"/>
    </row>
    <row r="152" spans="1:49" ht="17.25" customHeight="1">
      <c r="M152" s="126" t="s">
        <v>12</v>
      </c>
      <c r="N152" s="126"/>
      <c r="O152" s="126"/>
      <c r="P152" s="126"/>
      <c r="Q152" s="126"/>
      <c r="R152" s="116" t="s">
        <v>13</v>
      </c>
      <c r="S152" s="116"/>
      <c r="T152" s="116"/>
      <c r="U152" s="116"/>
      <c r="V152" s="116"/>
      <c r="W152" s="117">
        <f>W7</f>
        <v>0</v>
      </c>
      <c r="X152" s="127"/>
      <c r="Y152" s="127"/>
      <c r="Z152" s="127"/>
      <c r="AA152" s="127"/>
      <c r="AB152" s="127"/>
      <c r="AC152" s="127"/>
      <c r="AD152" s="127"/>
      <c r="AE152" s="127"/>
      <c r="AF152" s="127"/>
      <c r="AG152" s="127"/>
      <c r="AH152" s="127"/>
      <c r="AI152" s="127"/>
      <c r="AJ152" s="127"/>
      <c r="AK152" s="127"/>
      <c r="AL152" s="127"/>
      <c r="AM152" s="127"/>
      <c r="AN152" s="127"/>
      <c r="AO152" s="127"/>
      <c r="AP152" s="127"/>
      <c r="AQ152" s="127"/>
      <c r="AR152" s="127"/>
      <c r="AS152" s="127"/>
      <c r="AT152" s="127"/>
      <c r="AU152" s="127"/>
      <c r="AV152" s="127"/>
      <c r="AW152" s="127"/>
    </row>
    <row r="153" spans="1:49" ht="17.25" customHeight="1">
      <c r="R153" s="116" t="s">
        <v>17</v>
      </c>
      <c r="S153" s="116"/>
      <c r="T153" s="116"/>
      <c r="U153" s="116"/>
      <c r="V153" s="116"/>
      <c r="W153" s="117">
        <f>W8</f>
        <v>0</v>
      </c>
      <c r="X153" s="127"/>
      <c r="Y153" s="127"/>
      <c r="Z153" s="127"/>
      <c r="AA153" s="127"/>
      <c r="AB153" s="127"/>
      <c r="AC153" s="127"/>
      <c r="AD153" s="127"/>
      <c r="AE153" s="127"/>
      <c r="AF153" s="127"/>
      <c r="AG153" s="127"/>
      <c r="AH153" s="127"/>
      <c r="AI153" s="127"/>
      <c r="AJ153" s="127"/>
      <c r="AK153" s="127"/>
      <c r="AL153" s="127"/>
      <c r="AM153" s="127"/>
      <c r="AN153" s="127"/>
      <c r="AO153" s="127"/>
      <c r="AP153" s="127"/>
      <c r="AQ153" s="127"/>
      <c r="AR153" s="127"/>
      <c r="AS153" s="127"/>
      <c r="AT153" s="127"/>
      <c r="AU153" s="127"/>
      <c r="AV153" s="127"/>
      <c r="AW153" s="127"/>
    </row>
    <row r="154" spans="1:49" ht="17.25" customHeight="1">
      <c r="R154" s="116" t="s">
        <v>18</v>
      </c>
      <c r="S154" s="116"/>
      <c r="T154" s="116"/>
      <c r="U154" s="116"/>
      <c r="V154" s="116"/>
      <c r="W154" s="121">
        <f>W9</f>
        <v>0</v>
      </c>
      <c r="X154" s="121"/>
      <c r="Y154" s="121"/>
      <c r="Z154" s="121"/>
      <c r="AA154" s="121"/>
      <c r="AB154" s="121"/>
      <c r="AC154" s="121"/>
      <c r="AD154" s="121"/>
      <c r="AE154" s="121"/>
      <c r="AF154" s="121"/>
      <c r="AG154" s="121"/>
      <c r="AH154" s="121"/>
      <c r="AI154" s="121"/>
      <c r="AJ154" s="121"/>
      <c r="AK154" s="121"/>
      <c r="AL154" s="121"/>
      <c r="AM154" s="121"/>
      <c r="AN154" s="121"/>
      <c r="AO154" s="121"/>
      <c r="AP154" s="121"/>
      <c r="AQ154" s="121"/>
      <c r="AR154" s="121"/>
      <c r="AS154" s="121"/>
      <c r="AT154" s="121"/>
      <c r="AU154" s="122" t="s">
        <v>147</v>
      </c>
      <c r="AV154" s="122"/>
      <c r="AW154" s="122"/>
    </row>
    <row r="155" spans="1:49" ht="17.25" customHeight="1">
      <c r="R155" s="116" t="s">
        <v>14</v>
      </c>
      <c r="S155" s="116"/>
      <c r="T155" s="116"/>
      <c r="U155" s="116"/>
      <c r="V155" s="116"/>
      <c r="W155" s="117">
        <f>W10</f>
        <v>0</v>
      </c>
      <c r="X155" s="118"/>
      <c r="Y155" s="118"/>
      <c r="Z155" s="118"/>
      <c r="AA155" s="118"/>
      <c r="AB155" s="118"/>
      <c r="AC155" s="118"/>
      <c r="AD155" s="118"/>
      <c r="AE155" s="118"/>
      <c r="AF155" s="118"/>
      <c r="AG155" s="118"/>
      <c r="AH155" s="118"/>
      <c r="AI155" s="118"/>
      <c r="AJ155" s="118"/>
      <c r="AK155" s="118"/>
      <c r="AL155" s="118"/>
      <c r="AM155" s="118"/>
      <c r="AN155" s="118"/>
      <c r="AO155" s="118"/>
      <c r="AP155" s="118"/>
      <c r="AQ155" s="118"/>
      <c r="AR155" s="118"/>
      <c r="AS155" s="118"/>
      <c r="AT155" s="118"/>
      <c r="AU155" s="118"/>
      <c r="AV155" s="118"/>
      <c r="AW155" s="118"/>
    </row>
    <row r="156" spans="1:49" ht="17.25" customHeight="1">
      <c r="AD156" s="96"/>
      <c r="AE156" s="96"/>
      <c r="AF156" s="96"/>
      <c r="AG156" s="96"/>
      <c r="AH156" s="96"/>
      <c r="AI156" s="96"/>
      <c r="AJ156" s="96"/>
      <c r="AK156" s="96"/>
      <c r="AL156" s="96"/>
      <c r="AM156" s="96"/>
      <c r="AN156" s="96"/>
      <c r="AO156" s="96"/>
      <c r="AP156" s="96"/>
      <c r="AQ156" s="96"/>
      <c r="AR156" s="96"/>
      <c r="AS156" s="96"/>
      <c r="AT156" s="96"/>
      <c r="AU156" s="96"/>
      <c r="AV156" s="96"/>
      <c r="AW156" s="96"/>
    </row>
    <row r="158" spans="1:49" ht="17.25" customHeight="1">
      <c r="A158" s="119" t="s">
        <v>148</v>
      </c>
      <c r="B158" s="119"/>
      <c r="C158" s="119"/>
      <c r="D158" s="119"/>
      <c r="E158" s="119"/>
      <c r="F158" s="119"/>
      <c r="G158" s="119"/>
      <c r="H158" s="119"/>
      <c r="I158" s="119"/>
      <c r="J158" s="119"/>
      <c r="K158" s="119"/>
      <c r="L158" s="119"/>
      <c r="M158" s="119"/>
      <c r="N158" s="119"/>
      <c r="O158" s="119"/>
      <c r="P158" s="119"/>
      <c r="Q158" s="119"/>
      <c r="R158" s="119"/>
      <c r="S158" s="119"/>
      <c r="T158" s="119"/>
      <c r="U158" s="119"/>
      <c r="V158" s="119"/>
      <c r="W158" s="119"/>
      <c r="X158" s="119"/>
      <c r="Y158" s="119"/>
      <c r="Z158" s="119"/>
      <c r="AA158" s="119"/>
      <c r="AB158" s="119"/>
      <c r="AC158" s="119"/>
      <c r="AD158" s="119"/>
      <c r="AE158" s="119"/>
      <c r="AF158" s="119"/>
      <c r="AG158" s="119"/>
      <c r="AH158" s="119"/>
      <c r="AI158" s="119"/>
      <c r="AJ158" s="119"/>
      <c r="AK158" s="119"/>
      <c r="AL158" s="119"/>
      <c r="AM158" s="119"/>
      <c r="AN158" s="119"/>
      <c r="AO158" s="119"/>
      <c r="AP158" s="119"/>
      <c r="AQ158" s="119"/>
      <c r="AR158" s="119"/>
      <c r="AS158" s="119"/>
      <c r="AT158" s="119"/>
      <c r="AU158" s="119"/>
      <c r="AV158" s="119"/>
      <c r="AW158" s="119"/>
    </row>
    <row r="159" spans="1:49" ht="17.25" customHeight="1">
      <c r="A159" s="96"/>
      <c r="B159" s="96"/>
      <c r="C159" s="96"/>
      <c r="D159" s="96"/>
      <c r="E159" s="96"/>
      <c r="F159" s="96"/>
      <c r="G159" s="96"/>
      <c r="H159" s="96"/>
      <c r="I159" s="96"/>
      <c r="J159" s="96"/>
      <c r="K159" s="96"/>
      <c r="L159" s="96"/>
      <c r="M159" s="96"/>
      <c r="N159" s="96"/>
      <c r="O159" s="96"/>
      <c r="P159" s="96"/>
      <c r="Q159" s="96"/>
      <c r="R159" s="96"/>
      <c r="S159" s="96"/>
      <c r="T159" s="96"/>
      <c r="U159" s="96"/>
      <c r="V159" s="96"/>
      <c r="W159" s="96"/>
      <c r="X159" s="96"/>
      <c r="Y159" s="96"/>
      <c r="Z159" s="96"/>
      <c r="AA159" s="96"/>
      <c r="AB159" s="96"/>
      <c r="AC159" s="96"/>
      <c r="AD159" s="96"/>
      <c r="AE159" s="96"/>
      <c r="AF159" s="96"/>
      <c r="AG159" s="96"/>
      <c r="AH159" s="96"/>
      <c r="AI159" s="96"/>
      <c r="AJ159" s="96"/>
      <c r="AK159" s="96"/>
      <c r="AL159" s="96"/>
      <c r="AM159" s="96"/>
      <c r="AN159" s="96"/>
      <c r="AO159" s="96"/>
      <c r="AP159" s="96"/>
      <c r="AQ159" s="96"/>
      <c r="AR159" s="96"/>
      <c r="AS159" s="96"/>
      <c r="AT159" s="96"/>
      <c r="AU159" s="96"/>
      <c r="AV159" s="96"/>
      <c r="AW159" s="96"/>
    </row>
    <row r="161" spans="1:49" ht="33.75" customHeight="1">
      <c r="A161" s="120" t="s">
        <v>149</v>
      </c>
      <c r="B161" s="120"/>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c r="AD161" s="120"/>
      <c r="AE161" s="120"/>
      <c r="AF161" s="120"/>
      <c r="AG161" s="120"/>
      <c r="AH161" s="120"/>
      <c r="AI161" s="120"/>
      <c r="AJ161" s="120"/>
      <c r="AK161" s="120"/>
      <c r="AL161" s="120"/>
      <c r="AM161" s="120"/>
      <c r="AN161" s="120"/>
      <c r="AO161" s="120"/>
      <c r="AP161" s="120"/>
      <c r="AQ161" s="120"/>
      <c r="AR161" s="120"/>
      <c r="AS161" s="120"/>
      <c r="AT161" s="120"/>
      <c r="AU161" s="120"/>
      <c r="AV161" s="120"/>
      <c r="AW161" s="120"/>
    </row>
    <row r="162" spans="1:49" ht="17.2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row>
    <row r="163" spans="1:49" ht="17.2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row>
    <row r="164" spans="1:49" s="112" customFormat="1" ht="18" customHeight="1">
      <c r="B164" s="115">
        <v>1</v>
      </c>
      <c r="C164" s="115"/>
      <c r="D164" s="123" t="s">
        <v>150</v>
      </c>
      <c r="E164" s="123"/>
      <c r="F164" s="123"/>
      <c r="G164" s="123"/>
      <c r="H164" s="123"/>
      <c r="I164" s="123"/>
      <c r="J164" s="123"/>
      <c r="K164" s="123"/>
      <c r="L164" s="123"/>
      <c r="M164" s="123"/>
      <c r="N164" s="123"/>
      <c r="O164" s="123"/>
      <c r="P164" s="123"/>
      <c r="Q164" s="123"/>
      <c r="R164" s="123"/>
      <c r="S164" s="123"/>
      <c r="T164" s="123"/>
      <c r="U164" s="123"/>
      <c r="V164" s="123"/>
      <c r="W164" s="123"/>
      <c r="X164" s="123"/>
      <c r="Y164" s="123"/>
      <c r="Z164" s="123"/>
      <c r="AA164" s="123"/>
      <c r="AB164" s="123"/>
      <c r="AC164" s="123"/>
      <c r="AD164" s="123"/>
      <c r="AE164" s="123"/>
      <c r="AF164" s="123"/>
      <c r="AG164" s="123"/>
      <c r="AH164" s="123"/>
      <c r="AI164" s="123"/>
      <c r="AJ164" s="123"/>
      <c r="AK164" s="123"/>
      <c r="AL164" s="123"/>
      <c r="AM164" s="123"/>
      <c r="AN164" s="123"/>
      <c r="AO164" s="123"/>
      <c r="AP164" s="123"/>
      <c r="AQ164" s="123"/>
      <c r="AR164" s="123"/>
      <c r="AS164" s="123"/>
      <c r="AT164" s="123"/>
      <c r="AU164" s="123"/>
      <c r="AV164" s="123"/>
      <c r="AW164" s="113"/>
    </row>
    <row r="165" spans="1:49" s="112" customFormat="1" ht="17.25" customHeight="1">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c r="AO165" s="114"/>
      <c r="AP165" s="114"/>
      <c r="AQ165" s="114"/>
      <c r="AR165" s="114"/>
      <c r="AS165" s="114"/>
      <c r="AT165" s="114"/>
      <c r="AU165" s="114"/>
      <c r="AV165" s="114"/>
      <c r="AW165" s="114"/>
    </row>
    <row r="166" spans="1:49" s="112" customFormat="1" ht="17.25" customHeight="1">
      <c r="B166" s="115">
        <v>2</v>
      </c>
      <c r="C166" s="115"/>
      <c r="D166" s="113" t="s">
        <v>151</v>
      </c>
      <c r="E166" s="113"/>
      <c r="F166" s="113"/>
      <c r="G166" s="113"/>
      <c r="H166" s="113"/>
      <c r="I166" s="113"/>
      <c r="J166" s="113"/>
      <c r="K166" s="113"/>
      <c r="L166" s="113"/>
      <c r="M166" s="113"/>
      <c r="N166" s="113"/>
      <c r="O166" s="113"/>
      <c r="P166" s="113"/>
      <c r="Q166" s="113"/>
      <c r="R166" s="113"/>
      <c r="S166" s="113"/>
      <c r="T166" s="113"/>
      <c r="U166" s="113"/>
      <c r="V166" s="113"/>
      <c r="W166" s="113"/>
      <c r="X166" s="113"/>
      <c r="Y166" s="113"/>
      <c r="Z166" s="113"/>
      <c r="AA166" s="113"/>
      <c r="AB166" s="113"/>
      <c r="AC166" s="113"/>
      <c r="AD166" s="113"/>
      <c r="AE166" s="113"/>
      <c r="AF166" s="113"/>
      <c r="AG166" s="113"/>
      <c r="AH166" s="113"/>
      <c r="AI166" s="113"/>
      <c r="AJ166" s="113"/>
      <c r="AK166" s="113"/>
      <c r="AL166" s="113"/>
      <c r="AM166" s="113"/>
      <c r="AN166" s="113"/>
      <c r="AO166" s="113"/>
      <c r="AP166" s="113"/>
      <c r="AQ166" s="113"/>
      <c r="AR166" s="113"/>
      <c r="AS166" s="113"/>
      <c r="AT166" s="113"/>
      <c r="AU166" s="113"/>
      <c r="AV166" s="113"/>
      <c r="AW166" s="114"/>
    </row>
    <row r="167" spans="1:49" s="112" customFormat="1" ht="17.25" customHeight="1">
      <c r="C167" s="114"/>
      <c r="D167" s="113" t="s">
        <v>152</v>
      </c>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c r="AO167" s="114"/>
      <c r="AP167" s="114"/>
      <c r="AQ167" s="114"/>
      <c r="AR167" s="114"/>
      <c r="AS167" s="114"/>
      <c r="AT167" s="114"/>
      <c r="AU167" s="114"/>
      <c r="AV167" s="114"/>
      <c r="AW167" s="114"/>
    </row>
    <row r="168" spans="1:49" s="112" customFormat="1" ht="17.25" customHeight="1">
      <c r="C168" s="114"/>
      <c r="D168" s="113" t="s">
        <v>153</v>
      </c>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c r="AO168" s="114"/>
      <c r="AP168" s="114"/>
      <c r="AQ168" s="114"/>
      <c r="AR168" s="114"/>
      <c r="AS168" s="114"/>
      <c r="AT168" s="114"/>
      <c r="AU168" s="114"/>
      <c r="AV168" s="114"/>
      <c r="AW168" s="114"/>
    </row>
    <row r="169" spans="1:49" s="112" customFormat="1" ht="17.25" customHeight="1">
      <c r="C169" s="114"/>
      <c r="D169" s="113" t="s">
        <v>154</v>
      </c>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c r="AO169" s="114"/>
      <c r="AP169" s="114"/>
      <c r="AQ169" s="114"/>
      <c r="AR169" s="114"/>
      <c r="AS169" s="114"/>
      <c r="AT169" s="114"/>
      <c r="AU169" s="114"/>
      <c r="AV169" s="114"/>
      <c r="AW169" s="114"/>
    </row>
    <row r="170" spans="1:49" s="112" customFormat="1" ht="17.25" customHeight="1">
      <c r="C170" s="114"/>
      <c r="D170" s="113"/>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c r="AO170" s="114"/>
      <c r="AP170" s="114"/>
      <c r="AQ170" s="114"/>
      <c r="AR170" s="114"/>
      <c r="AS170" s="114"/>
      <c r="AT170" s="114"/>
      <c r="AU170" s="114"/>
      <c r="AV170" s="114"/>
      <c r="AW170" s="114"/>
    </row>
    <row r="171" spans="1:49" s="112" customFormat="1" ht="17.25" customHeight="1">
      <c r="B171" s="115">
        <v>3</v>
      </c>
      <c r="C171" s="115"/>
      <c r="D171" s="113" t="s">
        <v>155</v>
      </c>
    </row>
    <row r="172" spans="1:49" s="112" customFormat="1" ht="17.25" customHeight="1">
      <c r="D172" s="112" t="s">
        <v>156</v>
      </c>
    </row>
    <row r="173" spans="1:49" s="112" customFormat="1" ht="17.25" customHeight="1"/>
    <row r="174" spans="1:49" s="112" customFormat="1" ht="17.25" customHeight="1">
      <c r="B174" s="115">
        <v>4</v>
      </c>
      <c r="C174" s="115"/>
      <c r="D174" s="112" t="s">
        <v>157</v>
      </c>
    </row>
    <row r="175" spans="1:49" s="112" customFormat="1" ht="17.25" customHeight="1">
      <c r="D175" s="112" t="s">
        <v>158</v>
      </c>
    </row>
    <row r="176" spans="1:49" s="112" customFormat="1" ht="17.25" customHeight="1"/>
    <row r="177" spans="2:45" s="112" customFormat="1" ht="17.25" customHeight="1">
      <c r="B177" s="115">
        <v>5</v>
      </c>
      <c r="C177" s="115"/>
      <c r="D177" s="112" t="s">
        <v>159</v>
      </c>
    </row>
    <row r="178" spans="2:45" s="112" customFormat="1" ht="17.25" customHeight="1">
      <c r="D178" s="112" t="s">
        <v>160</v>
      </c>
    </row>
    <row r="179" spans="2:45" s="112" customFormat="1" ht="17.25" customHeight="1"/>
    <row r="180" spans="2:45" ht="17.25" customHeight="1">
      <c r="B180" s="115">
        <v>6</v>
      </c>
      <c r="C180" s="115"/>
      <c r="D180" s="112" t="s">
        <v>161</v>
      </c>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c r="AA180" s="112"/>
      <c r="AB180" s="112"/>
      <c r="AC180" s="112"/>
      <c r="AD180" s="112"/>
      <c r="AE180" s="112"/>
      <c r="AF180" s="112"/>
      <c r="AG180" s="112"/>
      <c r="AH180" s="112"/>
      <c r="AI180" s="112"/>
      <c r="AJ180" s="112"/>
      <c r="AK180" s="112"/>
      <c r="AL180" s="112"/>
      <c r="AM180" s="112"/>
      <c r="AN180" s="112"/>
      <c r="AO180" s="112"/>
      <c r="AP180" s="112"/>
      <c r="AQ180" s="112"/>
      <c r="AR180" s="112"/>
      <c r="AS180" s="112"/>
    </row>
    <row r="181" spans="2:45" ht="17.25" customHeight="1">
      <c r="B181" s="112"/>
      <c r="C181" s="112"/>
      <c r="D181" s="112" t="s">
        <v>162</v>
      </c>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c r="AA181" s="112"/>
      <c r="AB181" s="112"/>
      <c r="AC181" s="112"/>
      <c r="AD181" s="112"/>
      <c r="AE181" s="112"/>
      <c r="AF181" s="112"/>
      <c r="AG181" s="112"/>
      <c r="AH181" s="112"/>
      <c r="AI181" s="112"/>
      <c r="AJ181" s="112"/>
      <c r="AK181" s="112"/>
      <c r="AL181" s="112"/>
      <c r="AM181" s="112"/>
      <c r="AN181" s="112"/>
      <c r="AO181" s="112"/>
      <c r="AP181" s="112"/>
      <c r="AQ181" s="112"/>
      <c r="AR181" s="112"/>
      <c r="AS181" s="112"/>
    </row>
    <row r="182" spans="2:45" ht="17.25" customHeight="1">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c r="AE182" s="112"/>
      <c r="AF182" s="112"/>
      <c r="AG182" s="112"/>
      <c r="AH182" s="112"/>
      <c r="AI182" s="112"/>
      <c r="AJ182" s="112"/>
      <c r="AK182" s="112"/>
      <c r="AL182" s="112"/>
      <c r="AM182" s="112"/>
      <c r="AN182" s="112"/>
      <c r="AO182" s="112"/>
      <c r="AP182" s="112"/>
      <c r="AQ182" s="112"/>
      <c r="AR182" s="112"/>
      <c r="AS182" s="112"/>
    </row>
    <row r="183" spans="2:45" ht="17.25" customHeight="1">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c r="AA183" s="112"/>
      <c r="AB183" s="112"/>
      <c r="AC183" s="112"/>
      <c r="AD183" s="112"/>
      <c r="AE183" s="112"/>
      <c r="AF183" s="112"/>
      <c r="AG183" s="112"/>
      <c r="AH183" s="112"/>
      <c r="AI183" s="112"/>
      <c r="AJ183" s="112"/>
      <c r="AK183" s="112"/>
      <c r="AL183" s="112"/>
      <c r="AM183" s="112"/>
      <c r="AN183" s="112"/>
      <c r="AO183" s="112"/>
      <c r="AP183" s="112"/>
      <c r="AQ183" s="112"/>
      <c r="AR183" s="112"/>
      <c r="AS183" s="112"/>
    </row>
    <row r="184" spans="2:45" ht="17.25" customHeight="1">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c r="AA184" s="112"/>
      <c r="AB184" s="112"/>
      <c r="AC184" s="112"/>
      <c r="AD184" s="112"/>
      <c r="AE184" s="112"/>
      <c r="AF184" s="112"/>
      <c r="AG184" s="112"/>
      <c r="AH184" s="112"/>
      <c r="AI184" s="112"/>
      <c r="AJ184" s="112"/>
      <c r="AK184" s="112"/>
      <c r="AL184" s="112"/>
      <c r="AM184" s="112"/>
      <c r="AN184" s="112"/>
      <c r="AO184" s="112"/>
      <c r="AP184" s="112"/>
      <c r="AQ184" s="112"/>
      <c r="AR184" s="112"/>
      <c r="AS184" s="112"/>
    </row>
    <row r="185" spans="2:45" ht="17.25" customHeight="1">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c r="AA185" s="112"/>
      <c r="AB185" s="112"/>
      <c r="AC185" s="112"/>
      <c r="AD185" s="112"/>
      <c r="AE185" s="112"/>
      <c r="AF185" s="112"/>
      <c r="AG185" s="112"/>
      <c r="AH185" s="112"/>
      <c r="AI185" s="112"/>
      <c r="AJ185" s="112"/>
      <c r="AK185" s="112"/>
      <c r="AL185" s="112"/>
      <c r="AM185" s="112"/>
      <c r="AN185" s="112"/>
      <c r="AO185" s="112"/>
      <c r="AP185" s="112"/>
      <c r="AQ185" s="112"/>
      <c r="AR185" s="112"/>
      <c r="AS185" s="112"/>
    </row>
  </sheetData>
  <mergeCells count="154">
    <mergeCell ref="AY130:AY131"/>
    <mergeCell ref="W7:AW7"/>
    <mergeCell ref="W8:AW8"/>
    <mergeCell ref="W9:AW9"/>
    <mergeCell ref="W10:AW10"/>
    <mergeCell ref="A33:L33"/>
    <mergeCell ref="M33:AW33"/>
    <mergeCell ref="A36:L36"/>
    <mergeCell ref="M36:AW36"/>
    <mergeCell ref="A37:L37"/>
    <mergeCell ref="M37:AW37"/>
    <mergeCell ref="A35:L35"/>
    <mergeCell ref="M35:AW35"/>
    <mergeCell ref="B19:AW19"/>
    <mergeCell ref="C20:AW25"/>
    <mergeCell ref="R8:V8"/>
    <mergeCell ref="R9:V9"/>
    <mergeCell ref="R10:V10"/>
    <mergeCell ref="A13:AW13"/>
    <mergeCell ref="A16:AW16"/>
    <mergeCell ref="A43:L43"/>
    <mergeCell ref="A112:M112"/>
    <mergeCell ref="A111:M111"/>
    <mergeCell ref="N112:AW112"/>
    <mergeCell ref="A45:AV48"/>
    <mergeCell ref="A38:L38"/>
    <mergeCell ref="M38:AW38"/>
    <mergeCell ref="A41:L42"/>
    <mergeCell ref="M41:AD41"/>
    <mergeCell ref="AE41:AW41"/>
    <mergeCell ref="M42:AD42"/>
    <mergeCell ref="AE42:AW42"/>
    <mergeCell ref="M39:AD39"/>
    <mergeCell ref="AE39:AW39"/>
    <mergeCell ref="M40:AD40"/>
    <mergeCell ref="AE40:AW40"/>
    <mergeCell ref="A39:L40"/>
    <mergeCell ref="A91:N97"/>
    <mergeCell ref="O92:AW93"/>
    <mergeCell ref="O94:AW95"/>
    <mergeCell ref="O96:AW97"/>
    <mergeCell ref="N134:Y134"/>
    <mergeCell ref="Z134:AK134"/>
    <mergeCell ref="AL134:AW134"/>
    <mergeCell ref="A127:M127"/>
    <mergeCell ref="B129:AW132"/>
    <mergeCell ref="A128:M128"/>
    <mergeCell ref="N128:AE128"/>
    <mergeCell ref="N127:AE127"/>
    <mergeCell ref="AF125:AW125"/>
    <mergeCell ref="AF126:AW126"/>
    <mergeCell ref="AF127:AW127"/>
    <mergeCell ref="AF128:AW128"/>
    <mergeCell ref="AH3:AW3"/>
    <mergeCell ref="A116:M116"/>
    <mergeCell ref="A115:M115"/>
    <mergeCell ref="A114:M114"/>
    <mergeCell ref="A113:M113"/>
    <mergeCell ref="A121:M121"/>
    <mergeCell ref="A122:M122"/>
    <mergeCell ref="A123:M123"/>
    <mergeCell ref="A126:M126"/>
    <mergeCell ref="M32:AW32"/>
    <mergeCell ref="M34:AW34"/>
    <mergeCell ref="A30:AW30"/>
    <mergeCell ref="A32:L32"/>
    <mergeCell ref="A34:L34"/>
    <mergeCell ref="A5:O5"/>
    <mergeCell ref="M7:Q7"/>
    <mergeCell ref="R7:V7"/>
    <mergeCell ref="M43:AW43"/>
    <mergeCell ref="A84:N90"/>
    <mergeCell ref="O85:AW86"/>
    <mergeCell ref="O87:AW88"/>
    <mergeCell ref="O89:AW90"/>
    <mergeCell ref="N126:AE126"/>
    <mergeCell ref="AF124:AW124"/>
    <mergeCell ref="AY60:AY63"/>
    <mergeCell ref="AY65:AY66"/>
    <mergeCell ref="O68:AW69"/>
    <mergeCell ref="A70:N72"/>
    <mergeCell ref="O70:AP72"/>
    <mergeCell ref="AQ70:AW72"/>
    <mergeCell ref="AY70:AY72"/>
    <mergeCell ref="A73:N83"/>
    <mergeCell ref="O74:AW77"/>
    <mergeCell ref="AY74:AY77"/>
    <mergeCell ref="O79:AW80"/>
    <mergeCell ref="AY79:AY80"/>
    <mergeCell ref="O82:AW83"/>
    <mergeCell ref="AY82:AY83"/>
    <mergeCell ref="A59:N69"/>
    <mergeCell ref="O60:AW63"/>
    <mergeCell ref="O65:AW66"/>
    <mergeCell ref="AY85:AY90"/>
    <mergeCell ref="AY92:AY97"/>
    <mergeCell ref="A103:K103"/>
    <mergeCell ref="A104:K106"/>
    <mergeCell ref="L103:AW103"/>
    <mergeCell ref="L104:AW106"/>
    <mergeCell ref="A124:M124"/>
    <mergeCell ref="A125:M125"/>
    <mergeCell ref="AF120:AW120"/>
    <mergeCell ref="N120:AE120"/>
    <mergeCell ref="A120:M120"/>
    <mergeCell ref="N111:AW111"/>
    <mergeCell ref="N115:AW115"/>
    <mergeCell ref="N113:AW113"/>
    <mergeCell ref="N116:AW116"/>
    <mergeCell ref="N114:AW114"/>
    <mergeCell ref="N125:AE125"/>
    <mergeCell ref="N124:AE124"/>
    <mergeCell ref="N123:AE123"/>
    <mergeCell ref="N122:AE122"/>
    <mergeCell ref="N121:AE121"/>
    <mergeCell ref="AF121:AW121"/>
    <mergeCell ref="AF122:AW122"/>
    <mergeCell ref="AF123:AW123"/>
    <mergeCell ref="Z139:AW139"/>
    <mergeCell ref="Z138:AW138"/>
    <mergeCell ref="Z137:AW137"/>
    <mergeCell ref="Z136:AW136"/>
    <mergeCell ref="Z135:AW135"/>
    <mergeCell ref="Z141:AW141"/>
    <mergeCell ref="AY141:AY142"/>
    <mergeCell ref="A135:U135"/>
    <mergeCell ref="A136:U136"/>
    <mergeCell ref="A137:U137"/>
    <mergeCell ref="A140:U140"/>
    <mergeCell ref="A139:U139"/>
    <mergeCell ref="A138:U138"/>
    <mergeCell ref="N141:Y141"/>
    <mergeCell ref="AH148:AW148"/>
    <mergeCell ref="A150:O150"/>
    <mergeCell ref="M152:Q152"/>
    <mergeCell ref="R152:V152"/>
    <mergeCell ref="W152:AW152"/>
    <mergeCell ref="R153:V153"/>
    <mergeCell ref="W153:AW153"/>
    <mergeCell ref="R154:V154"/>
    <mergeCell ref="Z140:AW140"/>
    <mergeCell ref="B171:C171"/>
    <mergeCell ref="B174:C174"/>
    <mergeCell ref="B177:C177"/>
    <mergeCell ref="B180:C180"/>
    <mergeCell ref="R155:V155"/>
    <mergeCell ref="W155:AW155"/>
    <mergeCell ref="A158:AW158"/>
    <mergeCell ref="A161:AW161"/>
    <mergeCell ref="W154:AT154"/>
    <mergeCell ref="AU154:AW154"/>
    <mergeCell ref="B164:C164"/>
    <mergeCell ref="D164:AV164"/>
    <mergeCell ref="B166:C166"/>
  </mergeCells>
  <phoneticPr fontId="1"/>
  <conditionalFormatting sqref="AY130">
    <cfRule type="cellIs" dxfId="1" priority="1" stopIfTrue="1" operator="equal">
      <formula>"ERR"</formula>
    </cfRule>
  </conditionalFormatting>
  <pageMargins left="0.70866141732283472" right="0.70866141732283472" top="0.74803149606299213" bottom="0.74803149606299213" header="0.31496062992125984" footer="0.31496062992125984"/>
  <pageSetup paperSize="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Sheet1!$B$4:$B$19</xm:f>
          </x14:formula1>
          <xm:sqref>AQ70:AW72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36"/>
  <sheetViews>
    <sheetView workbookViewId="0">
      <selection activeCell="E34" sqref="E34:J34"/>
    </sheetView>
  </sheetViews>
  <sheetFormatPr defaultRowHeight="17.25" customHeight="1"/>
  <cols>
    <col min="1" max="1" width="4.625" style="34" customWidth="1"/>
    <col min="2" max="2" width="14.5" style="21" customWidth="1"/>
    <col min="3" max="3" width="26.625" style="21" customWidth="1"/>
    <col min="4" max="4" width="13.875" style="22" customWidth="1"/>
    <col min="5" max="5" width="13.875" style="23" customWidth="1"/>
    <col min="6" max="6" width="13.875" style="22" customWidth="1"/>
    <col min="7" max="7" width="13.875" style="24" customWidth="1"/>
    <col min="8" max="8" width="13.875" style="22" customWidth="1"/>
    <col min="9" max="9" width="13.875" style="65" customWidth="1"/>
    <col min="10" max="10" width="13.875" style="66" customWidth="1"/>
    <col min="11" max="16384" width="9" style="21"/>
  </cols>
  <sheetData>
    <row r="1" spans="1:10" ht="17.25" customHeight="1">
      <c r="A1" s="21" t="s">
        <v>54</v>
      </c>
      <c r="H1" s="25"/>
      <c r="I1" s="271" t="s">
        <v>55</v>
      </c>
      <c r="J1" s="271"/>
    </row>
    <row r="2" spans="1:10" s="34" customFormat="1" ht="34.5" customHeight="1">
      <c r="A2" s="26" t="s">
        <v>56</v>
      </c>
      <c r="B2" s="27" t="s">
        <v>57</v>
      </c>
      <c r="C2" s="27" t="s">
        <v>58</v>
      </c>
      <c r="D2" s="28" t="s">
        <v>59</v>
      </c>
      <c r="E2" s="29" t="s">
        <v>60</v>
      </c>
      <c r="F2" s="28" t="s">
        <v>61</v>
      </c>
      <c r="G2" s="30" t="s">
        <v>62</v>
      </c>
      <c r="H2" s="31" t="s">
        <v>63</v>
      </c>
      <c r="I2" s="32" t="s">
        <v>64</v>
      </c>
      <c r="J2" s="33" t="s">
        <v>65</v>
      </c>
    </row>
    <row r="3" spans="1:10" ht="15.75" customHeight="1">
      <c r="A3" s="35">
        <v>1</v>
      </c>
      <c r="B3" s="36"/>
      <c r="C3" s="36"/>
      <c r="D3" s="37">
        <v>0</v>
      </c>
      <c r="E3" s="38">
        <v>0</v>
      </c>
      <c r="F3" s="39">
        <f>D3*E3</f>
        <v>0</v>
      </c>
      <c r="G3" s="40">
        <v>0</v>
      </c>
      <c r="H3" s="39">
        <f>F3*G3</f>
        <v>0</v>
      </c>
      <c r="I3" s="41">
        <v>0</v>
      </c>
      <c r="J3" s="42">
        <f>H3*I3/1000</f>
        <v>0</v>
      </c>
    </row>
    <row r="4" spans="1:10" ht="15.75" customHeight="1">
      <c r="A4" s="43">
        <v>2</v>
      </c>
      <c r="B4" s="44"/>
      <c r="C4" s="44"/>
      <c r="D4" s="45">
        <v>0</v>
      </c>
      <c r="E4" s="46">
        <v>0</v>
      </c>
      <c r="F4" s="47">
        <f t="shared" ref="F4:F14" si="0">D4*E4</f>
        <v>0</v>
      </c>
      <c r="G4" s="48">
        <v>0</v>
      </c>
      <c r="H4" s="47">
        <f t="shared" ref="H4:H14" si="1">F4*G4</f>
        <v>0</v>
      </c>
      <c r="I4" s="49">
        <v>0</v>
      </c>
      <c r="J4" s="50">
        <f t="shared" ref="J4:J14" si="2">H4*I4/1000</f>
        <v>0</v>
      </c>
    </row>
    <row r="5" spans="1:10" ht="15.75" customHeight="1">
      <c r="A5" s="43">
        <v>3</v>
      </c>
      <c r="B5" s="44"/>
      <c r="C5" s="44"/>
      <c r="D5" s="45">
        <v>0</v>
      </c>
      <c r="E5" s="46">
        <v>0</v>
      </c>
      <c r="F5" s="47">
        <f t="shared" si="0"/>
        <v>0</v>
      </c>
      <c r="G5" s="48">
        <v>0</v>
      </c>
      <c r="H5" s="47">
        <f t="shared" si="1"/>
        <v>0</v>
      </c>
      <c r="I5" s="49">
        <v>0</v>
      </c>
      <c r="J5" s="50">
        <f t="shared" si="2"/>
        <v>0</v>
      </c>
    </row>
    <row r="6" spans="1:10" ht="15.75" customHeight="1">
      <c r="A6" s="43">
        <v>4</v>
      </c>
      <c r="B6" s="44"/>
      <c r="C6" s="44"/>
      <c r="D6" s="45">
        <v>0</v>
      </c>
      <c r="E6" s="46">
        <v>0</v>
      </c>
      <c r="F6" s="47">
        <f t="shared" si="0"/>
        <v>0</v>
      </c>
      <c r="G6" s="48">
        <v>0</v>
      </c>
      <c r="H6" s="47">
        <f t="shared" si="1"/>
        <v>0</v>
      </c>
      <c r="I6" s="49">
        <v>0</v>
      </c>
      <c r="J6" s="50">
        <f t="shared" si="2"/>
        <v>0</v>
      </c>
    </row>
    <row r="7" spans="1:10" ht="15.75" customHeight="1">
      <c r="A7" s="43">
        <v>5</v>
      </c>
      <c r="B7" s="44"/>
      <c r="C7" s="44"/>
      <c r="D7" s="45">
        <v>0</v>
      </c>
      <c r="E7" s="46">
        <v>0</v>
      </c>
      <c r="F7" s="47">
        <f t="shared" si="0"/>
        <v>0</v>
      </c>
      <c r="G7" s="48">
        <v>0</v>
      </c>
      <c r="H7" s="47">
        <f t="shared" si="1"/>
        <v>0</v>
      </c>
      <c r="I7" s="49">
        <v>0</v>
      </c>
      <c r="J7" s="50">
        <f t="shared" si="2"/>
        <v>0</v>
      </c>
    </row>
    <row r="8" spans="1:10" ht="15.75" customHeight="1">
      <c r="A8" s="43">
        <v>6</v>
      </c>
      <c r="B8" s="44"/>
      <c r="C8" s="44"/>
      <c r="D8" s="45">
        <v>0</v>
      </c>
      <c r="E8" s="46">
        <v>0</v>
      </c>
      <c r="F8" s="47">
        <f t="shared" si="0"/>
        <v>0</v>
      </c>
      <c r="G8" s="48">
        <v>0</v>
      </c>
      <c r="H8" s="47">
        <f t="shared" si="1"/>
        <v>0</v>
      </c>
      <c r="I8" s="49">
        <v>0</v>
      </c>
      <c r="J8" s="50">
        <f t="shared" si="2"/>
        <v>0</v>
      </c>
    </row>
    <row r="9" spans="1:10" ht="15.75" customHeight="1">
      <c r="A9" s="43">
        <v>7</v>
      </c>
      <c r="B9" s="44"/>
      <c r="C9" s="44"/>
      <c r="D9" s="45">
        <v>0</v>
      </c>
      <c r="E9" s="46">
        <v>0</v>
      </c>
      <c r="F9" s="47">
        <f t="shared" si="0"/>
        <v>0</v>
      </c>
      <c r="G9" s="48">
        <v>0</v>
      </c>
      <c r="H9" s="47">
        <f t="shared" si="1"/>
        <v>0</v>
      </c>
      <c r="I9" s="49">
        <v>0</v>
      </c>
      <c r="J9" s="50">
        <f t="shared" si="2"/>
        <v>0</v>
      </c>
    </row>
    <row r="10" spans="1:10" ht="15.75" customHeight="1">
      <c r="A10" s="43">
        <v>8</v>
      </c>
      <c r="B10" s="44"/>
      <c r="C10" s="44"/>
      <c r="D10" s="45">
        <v>0</v>
      </c>
      <c r="E10" s="46">
        <v>0</v>
      </c>
      <c r="F10" s="47">
        <f t="shared" si="0"/>
        <v>0</v>
      </c>
      <c r="G10" s="48">
        <v>0</v>
      </c>
      <c r="H10" s="47">
        <f t="shared" si="1"/>
        <v>0</v>
      </c>
      <c r="I10" s="49">
        <v>0</v>
      </c>
      <c r="J10" s="50">
        <f t="shared" si="2"/>
        <v>0</v>
      </c>
    </row>
    <row r="11" spans="1:10" ht="15.75" customHeight="1">
      <c r="A11" s="43">
        <v>9</v>
      </c>
      <c r="B11" s="44"/>
      <c r="C11" s="44"/>
      <c r="D11" s="45">
        <v>0</v>
      </c>
      <c r="E11" s="46">
        <v>0</v>
      </c>
      <c r="F11" s="47">
        <f t="shared" si="0"/>
        <v>0</v>
      </c>
      <c r="G11" s="48">
        <v>0</v>
      </c>
      <c r="H11" s="47">
        <f t="shared" si="1"/>
        <v>0</v>
      </c>
      <c r="I11" s="49">
        <v>0</v>
      </c>
      <c r="J11" s="50">
        <f t="shared" si="2"/>
        <v>0</v>
      </c>
    </row>
    <row r="12" spans="1:10" ht="15.75" customHeight="1">
      <c r="A12" s="43">
        <v>10</v>
      </c>
      <c r="B12" s="44"/>
      <c r="C12" s="44"/>
      <c r="D12" s="45">
        <v>0</v>
      </c>
      <c r="E12" s="46">
        <v>0</v>
      </c>
      <c r="F12" s="47">
        <f t="shared" si="0"/>
        <v>0</v>
      </c>
      <c r="G12" s="48">
        <v>0</v>
      </c>
      <c r="H12" s="47">
        <f t="shared" si="1"/>
        <v>0</v>
      </c>
      <c r="I12" s="49">
        <v>0</v>
      </c>
      <c r="J12" s="50">
        <f t="shared" si="2"/>
        <v>0</v>
      </c>
    </row>
    <row r="13" spans="1:10" ht="15.75" customHeight="1">
      <c r="A13" s="43">
        <v>11</v>
      </c>
      <c r="B13" s="44"/>
      <c r="C13" s="44"/>
      <c r="D13" s="45">
        <v>0</v>
      </c>
      <c r="E13" s="46">
        <v>0</v>
      </c>
      <c r="F13" s="47">
        <f t="shared" si="0"/>
        <v>0</v>
      </c>
      <c r="G13" s="48">
        <v>0</v>
      </c>
      <c r="H13" s="47">
        <f t="shared" si="1"/>
        <v>0</v>
      </c>
      <c r="I13" s="49">
        <v>0</v>
      </c>
      <c r="J13" s="50">
        <f t="shared" si="2"/>
        <v>0</v>
      </c>
    </row>
    <row r="14" spans="1:10" ht="15.75" customHeight="1">
      <c r="A14" s="51">
        <v>12</v>
      </c>
      <c r="B14" s="52"/>
      <c r="C14" s="52"/>
      <c r="D14" s="53">
        <v>0</v>
      </c>
      <c r="E14" s="54">
        <v>0</v>
      </c>
      <c r="F14" s="55">
        <f t="shared" si="0"/>
        <v>0</v>
      </c>
      <c r="G14" s="56">
        <v>0</v>
      </c>
      <c r="H14" s="55">
        <f t="shared" si="1"/>
        <v>0</v>
      </c>
      <c r="I14" s="57">
        <v>0</v>
      </c>
      <c r="J14" s="58">
        <f t="shared" si="2"/>
        <v>0</v>
      </c>
    </row>
    <row r="15" spans="1:10" ht="15.75" customHeight="1">
      <c r="A15" s="26" t="s">
        <v>66</v>
      </c>
      <c r="B15" s="59"/>
      <c r="C15" s="59"/>
      <c r="D15" s="60">
        <f t="shared" ref="D15:J15" si="3">SUM(D3:D14)</f>
        <v>0</v>
      </c>
      <c r="E15" s="61">
        <f t="shared" si="3"/>
        <v>0</v>
      </c>
      <c r="F15" s="60">
        <f t="shared" si="3"/>
        <v>0</v>
      </c>
      <c r="G15" s="62">
        <f t="shared" si="3"/>
        <v>0</v>
      </c>
      <c r="H15" s="60">
        <f t="shared" si="3"/>
        <v>0</v>
      </c>
      <c r="I15" s="63">
        <f t="shared" si="3"/>
        <v>0</v>
      </c>
      <c r="J15" s="64">
        <f t="shared" si="3"/>
        <v>0</v>
      </c>
    </row>
    <row r="16" spans="1:10" ht="5.25" customHeight="1"/>
    <row r="17" spans="1:10" ht="17.25" customHeight="1">
      <c r="A17" s="21" t="s">
        <v>67</v>
      </c>
    </row>
    <row r="18" spans="1:10" s="34" customFormat="1" ht="34.5" customHeight="1">
      <c r="A18" s="26" t="s">
        <v>56</v>
      </c>
      <c r="B18" s="27" t="s">
        <v>57</v>
      </c>
      <c r="C18" s="27" t="s">
        <v>58</v>
      </c>
      <c r="D18" s="28" t="s">
        <v>59</v>
      </c>
      <c r="E18" s="29" t="s">
        <v>60</v>
      </c>
      <c r="F18" s="28" t="s">
        <v>61</v>
      </c>
      <c r="G18" s="30" t="s">
        <v>62</v>
      </c>
      <c r="H18" s="31" t="s">
        <v>63</v>
      </c>
      <c r="I18" s="32" t="s">
        <v>64</v>
      </c>
      <c r="J18" s="33" t="s">
        <v>65</v>
      </c>
    </row>
    <row r="19" spans="1:10" ht="15.75" customHeight="1">
      <c r="A19" s="35">
        <v>1</v>
      </c>
      <c r="B19" s="36"/>
      <c r="C19" s="36"/>
      <c r="D19" s="37">
        <v>0</v>
      </c>
      <c r="E19" s="38">
        <v>0</v>
      </c>
      <c r="F19" s="39">
        <f>D19*E19</f>
        <v>0</v>
      </c>
      <c r="G19" s="40">
        <v>0</v>
      </c>
      <c r="H19" s="39">
        <f>F19*G19</f>
        <v>0</v>
      </c>
      <c r="I19" s="41">
        <v>0</v>
      </c>
      <c r="J19" s="42">
        <f>H19*I19/1000</f>
        <v>0</v>
      </c>
    </row>
    <row r="20" spans="1:10" ht="15.75" customHeight="1">
      <c r="A20" s="43">
        <v>2</v>
      </c>
      <c r="B20" s="44"/>
      <c r="C20" s="44"/>
      <c r="D20" s="45">
        <v>0</v>
      </c>
      <c r="E20" s="46">
        <v>0</v>
      </c>
      <c r="F20" s="47">
        <f t="shared" ref="F20:F30" si="4">D20*E20</f>
        <v>0</v>
      </c>
      <c r="G20" s="48">
        <v>0</v>
      </c>
      <c r="H20" s="47">
        <f t="shared" ref="H20:H30" si="5">F20*G20</f>
        <v>0</v>
      </c>
      <c r="I20" s="49">
        <v>0</v>
      </c>
      <c r="J20" s="50">
        <f t="shared" ref="J20:J30" si="6">H20*I20/1000</f>
        <v>0</v>
      </c>
    </row>
    <row r="21" spans="1:10" ht="15.75" customHeight="1">
      <c r="A21" s="43">
        <v>3</v>
      </c>
      <c r="B21" s="44"/>
      <c r="C21" s="44"/>
      <c r="D21" s="45">
        <v>0</v>
      </c>
      <c r="E21" s="46">
        <v>0</v>
      </c>
      <c r="F21" s="47">
        <f t="shared" si="4"/>
        <v>0</v>
      </c>
      <c r="G21" s="48">
        <v>0</v>
      </c>
      <c r="H21" s="47">
        <f t="shared" si="5"/>
        <v>0</v>
      </c>
      <c r="I21" s="49">
        <v>0</v>
      </c>
      <c r="J21" s="50">
        <f t="shared" si="6"/>
        <v>0</v>
      </c>
    </row>
    <row r="22" spans="1:10" ht="15.75" customHeight="1">
      <c r="A22" s="43">
        <v>4</v>
      </c>
      <c r="B22" s="44"/>
      <c r="C22" s="44"/>
      <c r="D22" s="45">
        <v>0</v>
      </c>
      <c r="E22" s="46">
        <v>0</v>
      </c>
      <c r="F22" s="47">
        <f t="shared" si="4"/>
        <v>0</v>
      </c>
      <c r="G22" s="48">
        <v>0</v>
      </c>
      <c r="H22" s="47">
        <f t="shared" si="5"/>
        <v>0</v>
      </c>
      <c r="I22" s="49">
        <v>0</v>
      </c>
      <c r="J22" s="50">
        <f t="shared" si="6"/>
        <v>0</v>
      </c>
    </row>
    <row r="23" spans="1:10" ht="15.75" customHeight="1">
      <c r="A23" s="43">
        <v>5</v>
      </c>
      <c r="B23" s="44"/>
      <c r="C23" s="44"/>
      <c r="D23" s="45">
        <v>0</v>
      </c>
      <c r="E23" s="46">
        <v>0</v>
      </c>
      <c r="F23" s="47">
        <f t="shared" si="4"/>
        <v>0</v>
      </c>
      <c r="G23" s="48">
        <v>0</v>
      </c>
      <c r="H23" s="47">
        <f t="shared" si="5"/>
        <v>0</v>
      </c>
      <c r="I23" s="49">
        <v>0</v>
      </c>
      <c r="J23" s="50">
        <f t="shared" si="6"/>
        <v>0</v>
      </c>
    </row>
    <row r="24" spans="1:10" ht="15.75" customHeight="1">
      <c r="A24" s="43">
        <v>6</v>
      </c>
      <c r="B24" s="44"/>
      <c r="C24" s="44"/>
      <c r="D24" s="45">
        <v>0</v>
      </c>
      <c r="E24" s="46">
        <v>0</v>
      </c>
      <c r="F24" s="47">
        <f t="shared" si="4"/>
        <v>0</v>
      </c>
      <c r="G24" s="48">
        <v>0</v>
      </c>
      <c r="H24" s="47">
        <f t="shared" si="5"/>
        <v>0</v>
      </c>
      <c r="I24" s="49">
        <v>0</v>
      </c>
      <c r="J24" s="50">
        <f t="shared" si="6"/>
        <v>0</v>
      </c>
    </row>
    <row r="25" spans="1:10" ht="15.75" customHeight="1">
      <c r="A25" s="43">
        <v>7</v>
      </c>
      <c r="B25" s="44"/>
      <c r="C25" s="44"/>
      <c r="D25" s="45">
        <v>0</v>
      </c>
      <c r="E25" s="46">
        <v>0</v>
      </c>
      <c r="F25" s="47">
        <f t="shared" si="4"/>
        <v>0</v>
      </c>
      <c r="G25" s="48">
        <v>0</v>
      </c>
      <c r="H25" s="47">
        <f t="shared" si="5"/>
        <v>0</v>
      </c>
      <c r="I25" s="49">
        <v>0</v>
      </c>
      <c r="J25" s="50">
        <f t="shared" si="6"/>
        <v>0</v>
      </c>
    </row>
    <row r="26" spans="1:10" ht="15.75" customHeight="1">
      <c r="A26" s="43">
        <v>8</v>
      </c>
      <c r="B26" s="44"/>
      <c r="C26" s="44"/>
      <c r="D26" s="45">
        <v>0</v>
      </c>
      <c r="E26" s="46">
        <v>0</v>
      </c>
      <c r="F26" s="47">
        <f t="shared" si="4"/>
        <v>0</v>
      </c>
      <c r="G26" s="48">
        <v>0</v>
      </c>
      <c r="H26" s="47">
        <f t="shared" si="5"/>
        <v>0</v>
      </c>
      <c r="I26" s="49">
        <v>0</v>
      </c>
      <c r="J26" s="50">
        <f t="shared" si="6"/>
        <v>0</v>
      </c>
    </row>
    <row r="27" spans="1:10" ht="15.75" customHeight="1">
      <c r="A27" s="43">
        <v>9</v>
      </c>
      <c r="B27" s="44"/>
      <c r="C27" s="44"/>
      <c r="D27" s="45">
        <v>0</v>
      </c>
      <c r="E27" s="46">
        <v>0</v>
      </c>
      <c r="F27" s="47">
        <f t="shared" si="4"/>
        <v>0</v>
      </c>
      <c r="G27" s="48">
        <v>0</v>
      </c>
      <c r="H27" s="47">
        <f t="shared" si="5"/>
        <v>0</v>
      </c>
      <c r="I27" s="49">
        <v>0</v>
      </c>
      <c r="J27" s="50">
        <f t="shared" si="6"/>
        <v>0</v>
      </c>
    </row>
    <row r="28" spans="1:10" ht="15.75" customHeight="1">
      <c r="A28" s="43">
        <v>10</v>
      </c>
      <c r="B28" s="44"/>
      <c r="C28" s="44"/>
      <c r="D28" s="45">
        <v>0</v>
      </c>
      <c r="E28" s="46">
        <v>0</v>
      </c>
      <c r="F28" s="47">
        <f t="shared" si="4"/>
        <v>0</v>
      </c>
      <c r="G28" s="48">
        <v>0</v>
      </c>
      <c r="H28" s="47">
        <f t="shared" si="5"/>
        <v>0</v>
      </c>
      <c r="I28" s="49">
        <v>0</v>
      </c>
      <c r="J28" s="50">
        <f t="shared" si="6"/>
        <v>0</v>
      </c>
    </row>
    <row r="29" spans="1:10" ht="15.75" customHeight="1">
      <c r="A29" s="43">
        <v>11</v>
      </c>
      <c r="B29" s="44"/>
      <c r="C29" s="44"/>
      <c r="D29" s="45">
        <v>0</v>
      </c>
      <c r="E29" s="46">
        <v>0</v>
      </c>
      <c r="F29" s="47">
        <f t="shared" si="4"/>
        <v>0</v>
      </c>
      <c r="G29" s="48">
        <v>0</v>
      </c>
      <c r="H29" s="47">
        <f t="shared" si="5"/>
        <v>0</v>
      </c>
      <c r="I29" s="49">
        <v>0</v>
      </c>
      <c r="J29" s="50">
        <f t="shared" si="6"/>
        <v>0</v>
      </c>
    </row>
    <row r="30" spans="1:10" ht="15.75" customHeight="1">
      <c r="A30" s="51">
        <v>12</v>
      </c>
      <c r="B30" s="52"/>
      <c r="C30" s="52"/>
      <c r="D30" s="53">
        <v>0</v>
      </c>
      <c r="E30" s="54">
        <v>0</v>
      </c>
      <c r="F30" s="55">
        <f t="shared" si="4"/>
        <v>0</v>
      </c>
      <c r="G30" s="56">
        <v>0</v>
      </c>
      <c r="H30" s="55">
        <f t="shared" si="5"/>
        <v>0</v>
      </c>
      <c r="I30" s="57">
        <v>0</v>
      </c>
      <c r="J30" s="58">
        <f t="shared" si="6"/>
        <v>0</v>
      </c>
    </row>
    <row r="31" spans="1:10" ht="15.75" customHeight="1">
      <c r="A31" s="26" t="s">
        <v>66</v>
      </c>
      <c r="B31" s="59"/>
      <c r="C31" s="59"/>
      <c r="D31" s="60">
        <f t="shared" ref="D31:J31" si="7">SUM(D19:D30)</f>
        <v>0</v>
      </c>
      <c r="E31" s="61">
        <f t="shared" si="7"/>
        <v>0</v>
      </c>
      <c r="F31" s="60">
        <f t="shared" si="7"/>
        <v>0</v>
      </c>
      <c r="G31" s="62">
        <f t="shared" si="7"/>
        <v>0</v>
      </c>
      <c r="H31" s="60">
        <f t="shared" si="7"/>
        <v>0</v>
      </c>
      <c r="I31" s="63">
        <f t="shared" si="7"/>
        <v>0</v>
      </c>
      <c r="J31" s="64">
        <f t="shared" si="7"/>
        <v>0</v>
      </c>
    </row>
    <row r="32" spans="1:10" ht="5.25" customHeight="1"/>
    <row r="33" spans="1:10" ht="17.25" customHeight="1">
      <c r="A33" s="21"/>
      <c r="B33" s="67"/>
      <c r="C33" s="67"/>
      <c r="D33" s="68" t="s">
        <v>68</v>
      </c>
      <c r="E33" s="272">
        <f>J15</f>
        <v>0</v>
      </c>
      <c r="F33" s="272"/>
      <c r="G33" s="273">
        <f>J31</f>
        <v>0</v>
      </c>
      <c r="H33" s="273"/>
      <c r="I33" s="69">
        <f>E33-G33</f>
        <v>0</v>
      </c>
      <c r="J33" s="70" t="str">
        <f>IF(I33="","",IF(I33&lt;0,"×","補助要件〇"))</f>
        <v>補助要件〇</v>
      </c>
    </row>
    <row r="34" spans="1:10" ht="17.25" customHeight="1">
      <c r="D34" s="68" t="s">
        <v>69</v>
      </c>
      <c r="E34" s="274">
        <f>E33*0.000528</f>
        <v>0</v>
      </c>
      <c r="F34" s="274"/>
      <c r="G34" s="275">
        <f>G33*0.000528</f>
        <v>0</v>
      </c>
      <c r="H34" s="275"/>
      <c r="I34" s="276">
        <f>I33*0.000528</f>
        <v>0</v>
      </c>
      <c r="J34" s="276"/>
    </row>
    <row r="36" spans="1:10" ht="17.25" customHeight="1">
      <c r="D36" s="21"/>
      <c r="E36" s="21"/>
      <c r="F36" s="21"/>
      <c r="G36" s="21"/>
    </row>
  </sheetData>
  <mergeCells count="6">
    <mergeCell ref="I1:J1"/>
    <mergeCell ref="E33:F33"/>
    <mergeCell ref="G33:H33"/>
    <mergeCell ref="E34:F34"/>
    <mergeCell ref="G34:H34"/>
    <mergeCell ref="I34:J34"/>
  </mergeCells>
  <phoneticPr fontId="1"/>
  <pageMargins left="0.43307086614173229" right="0.47244094488188981" top="0.74803149606299213" bottom="0.31496062992125984" header="0.47244094488188981" footer="0.31496062992125984"/>
  <pageSetup paperSize="9" scale="88" orientation="landscape" horizontalDpi="1200" verticalDpi="1200" r:id="rId1"/>
  <headerFooter>
    <oddHeader>&amp;C別紙：照明器具の規格及びエネルギー効率が確認できる書類</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185"/>
  <sheetViews>
    <sheetView view="pageBreakPreview" topLeftCell="A147" zoomScale="85" zoomScaleNormal="100" zoomScaleSheetLayoutView="85" workbookViewId="0">
      <selection activeCell="W155" sqref="W155:AW155"/>
    </sheetView>
  </sheetViews>
  <sheetFormatPr defaultColWidth="1.625" defaultRowHeight="17.25" customHeight="1"/>
  <cols>
    <col min="1" max="50" width="1.625" style="1"/>
    <col min="51" max="51" width="42" style="1" customWidth="1"/>
    <col min="52" max="52" width="1.625" style="1"/>
    <col min="53" max="53" width="7.25" style="1" customWidth="1"/>
    <col min="54" max="54" width="14.125" style="1" customWidth="1"/>
    <col min="55" max="16384" width="1.625" style="1"/>
  </cols>
  <sheetData>
    <row r="1" spans="1:51" ht="17.25" customHeight="1">
      <c r="AY1" s="11"/>
    </row>
    <row r="2" spans="1:51" ht="17.25" customHeight="1">
      <c r="AY2" s="1" t="s">
        <v>32</v>
      </c>
    </row>
    <row r="3" spans="1:51" ht="17.25" customHeight="1">
      <c r="AH3" s="298">
        <v>46113</v>
      </c>
      <c r="AI3" s="298"/>
      <c r="AJ3" s="298"/>
      <c r="AK3" s="298"/>
      <c r="AL3" s="298"/>
      <c r="AM3" s="298"/>
      <c r="AN3" s="298"/>
      <c r="AO3" s="298"/>
      <c r="AP3" s="298"/>
      <c r="AQ3" s="298"/>
      <c r="AR3" s="298"/>
      <c r="AS3" s="298"/>
      <c r="AT3" s="298"/>
      <c r="AU3" s="298"/>
      <c r="AV3" s="298"/>
      <c r="AW3" s="298"/>
      <c r="AY3" s="1" t="s">
        <v>39</v>
      </c>
    </row>
    <row r="4" spans="1:51" ht="17.25" customHeight="1">
      <c r="AY4" s="94" t="s">
        <v>106</v>
      </c>
    </row>
    <row r="5" spans="1:51" ht="17.25" customHeight="1">
      <c r="A5" s="125" t="s">
        <v>11</v>
      </c>
      <c r="B5" s="125"/>
      <c r="C5" s="125"/>
      <c r="D5" s="125"/>
      <c r="E5" s="125"/>
      <c r="F5" s="125"/>
      <c r="G5" s="125"/>
      <c r="H5" s="125"/>
      <c r="I5" s="125"/>
      <c r="J5" s="125"/>
      <c r="K5" s="125"/>
      <c r="L5" s="125"/>
      <c r="M5" s="125"/>
      <c r="N5" s="125"/>
      <c r="O5" s="125"/>
    </row>
    <row r="7" spans="1:51" ht="32.25" customHeight="1">
      <c r="M7" s="126" t="s">
        <v>12</v>
      </c>
      <c r="N7" s="126"/>
      <c r="O7" s="126"/>
      <c r="P7" s="126"/>
      <c r="Q7" s="126"/>
      <c r="R7" s="116" t="s">
        <v>13</v>
      </c>
      <c r="S7" s="116"/>
      <c r="T7" s="116"/>
      <c r="U7" s="116"/>
      <c r="V7" s="116"/>
      <c r="W7" s="299" t="s">
        <v>40</v>
      </c>
      <c r="X7" s="300"/>
      <c r="Y7" s="300"/>
      <c r="Z7" s="300"/>
      <c r="AA7" s="300"/>
      <c r="AB7" s="300"/>
      <c r="AC7" s="300"/>
      <c r="AD7" s="300"/>
      <c r="AE7" s="300"/>
      <c r="AF7" s="300"/>
      <c r="AG7" s="300"/>
      <c r="AH7" s="300"/>
      <c r="AI7" s="300"/>
      <c r="AJ7" s="300"/>
      <c r="AK7" s="300"/>
      <c r="AL7" s="300"/>
      <c r="AM7" s="300"/>
      <c r="AN7" s="300"/>
      <c r="AO7" s="300"/>
      <c r="AP7" s="300"/>
      <c r="AQ7" s="300"/>
      <c r="AR7" s="300"/>
      <c r="AS7" s="300"/>
      <c r="AT7" s="300"/>
      <c r="AU7" s="300"/>
      <c r="AV7" s="300"/>
      <c r="AW7" s="300"/>
      <c r="AY7" s="1" t="s">
        <v>33</v>
      </c>
    </row>
    <row r="8" spans="1:51" ht="32.25" customHeight="1">
      <c r="R8" s="116" t="s">
        <v>17</v>
      </c>
      <c r="S8" s="116"/>
      <c r="T8" s="116"/>
      <c r="U8" s="116"/>
      <c r="V8" s="116"/>
      <c r="W8" s="296" t="s">
        <v>46</v>
      </c>
      <c r="X8" s="297"/>
      <c r="Y8" s="297"/>
      <c r="Z8" s="297"/>
      <c r="AA8" s="297"/>
      <c r="AB8" s="297"/>
      <c r="AC8" s="297"/>
      <c r="AD8" s="297"/>
      <c r="AE8" s="297"/>
      <c r="AF8" s="297"/>
      <c r="AG8" s="297"/>
      <c r="AH8" s="297"/>
      <c r="AI8" s="297"/>
      <c r="AJ8" s="297"/>
      <c r="AK8" s="297"/>
      <c r="AL8" s="297"/>
      <c r="AM8" s="297"/>
      <c r="AN8" s="297"/>
      <c r="AO8" s="297"/>
      <c r="AP8" s="297"/>
      <c r="AQ8" s="297"/>
      <c r="AR8" s="297"/>
      <c r="AS8" s="297"/>
      <c r="AT8" s="297"/>
      <c r="AU8" s="297"/>
      <c r="AV8" s="297"/>
      <c r="AW8" s="297"/>
      <c r="AY8" s="1" t="s">
        <v>41</v>
      </c>
    </row>
    <row r="9" spans="1:51" ht="32.25" customHeight="1">
      <c r="R9" s="116" t="s">
        <v>18</v>
      </c>
      <c r="S9" s="116"/>
      <c r="T9" s="116"/>
      <c r="U9" s="116"/>
      <c r="V9" s="116"/>
      <c r="W9" s="294" t="s">
        <v>47</v>
      </c>
      <c r="X9" s="295"/>
      <c r="Y9" s="295"/>
      <c r="Z9" s="295"/>
      <c r="AA9" s="295"/>
      <c r="AB9" s="295"/>
      <c r="AC9" s="295"/>
      <c r="AD9" s="295"/>
      <c r="AE9" s="295"/>
      <c r="AF9" s="295"/>
      <c r="AG9" s="295"/>
      <c r="AH9" s="295"/>
      <c r="AI9" s="295"/>
      <c r="AJ9" s="295"/>
      <c r="AK9" s="295"/>
      <c r="AL9" s="295"/>
      <c r="AM9" s="295"/>
      <c r="AN9" s="295"/>
      <c r="AO9" s="295"/>
      <c r="AP9" s="295"/>
      <c r="AQ9" s="295"/>
      <c r="AR9" s="295"/>
      <c r="AS9" s="295"/>
      <c r="AT9" s="295"/>
      <c r="AU9" s="295"/>
      <c r="AV9" s="295"/>
      <c r="AW9" s="295"/>
      <c r="AY9" s="1" t="s">
        <v>42</v>
      </c>
    </row>
    <row r="10" spans="1:51" ht="32.25" customHeight="1">
      <c r="R10" s="116" t="s">
        <v>14</v>
      </c>
      <c r="S10" s="116"/>
      <c r="T10" s="116"/>
      <c r="U10" s="116"/>
      <c r="V10" s="116"/>
      <c r="W10" s="296" t="s">
        <v>48</v>
      </c>
      <c r="X10" s="297"/>
      <c r="Y10" s="297"/>
      <c r="Z10" s="297"/>
      <c r="AA10" s="297"/>
      <c r="AB10" s="297"/>
      <c r="AC10" s="297"/>
      <c r="AD10" s="297"/>
      <c r="AE10" s="297"/>
      <c r="AF10" s="297"/>
      <c r="AG10" s="297"/>
      <c r="AH10" s="297"/>
      <c r="AI10" s="297"/>
      <c r="AJ10" s="297"/>
      <c r="AK10" s="297"/>
      <c r="AL10" s="297"/>
      <c r="AM10" s="297"/>
      <c r="AN10" s="297"/>
      <c r="AO10" s="297"/>
      <c r="AP10" s="297"/>
      <c r="AQ10" s="297"/>
      <c r="AR10" s="297"/>
      <c r="AS10" s="297"/>
      <c r="AT10" s="297"/>
      <c r="AU10" s="297"/>
      <c r="AV10" s="297"/>
      <c r="AW10" s="297"/>
      <c r="AY10" s="1" t="s">
        <v>34</v>
      </c>
    </row>
    <row r="11" spans="1:51" ht="17.25" customHeight="1">
      <c r="AD11" s="18"/>
      <c r="AE11" s="18"/>
      <c r="AF11" s="18"/>
      <c r="AG11" s="18"/>
      <c r="AH11" s="18"/>
      <c r="AI11" s="18"/>
      <c r="AJ11" s="18"/>
      <c r="AK11" s="18"/>
      <c r="AL11" s="18"/>
      <c r="AM11" s="18"/>
      <c r="AN11" s="18"/>
      <c r="AO11" s="18"/>
      <c r="AP11" s="18"/>
      <c r="AQ11" s="18"/>
      <c r="AR11" s="18"/>
      <c r="AS11" s="18"/>
      <c r="AT11" s="18"/>
      <c r="AU11" s="18"/>
      <c r="AV11" s="18"/>
      <c r="AW11" s="18"/>
    </row>
    <row r="13" spans="1:51" ht="17.25" customHeight="1">
      <c r="A13" s="119" t="s">
        <v>43</v>
      </c>
      <c r="B13" s="119"/>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row>
    <row r="14" spans="1:51" ht="17.25" customHeight="1">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row>
    <row r="16" spans="1:51" s="19" customFormat="1" ht="38.25" customHeight="1">
      <c r="A16" s="120" t="s">
        <v>44</v>
      </c>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row>
    <row r="17" spans="1:51" ht="17.25" customHeight="1">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row>
    <row r="18" spans="1:51" ht="17.25" customHeight="1">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row>
    <row r="19" spans="1:51" ht="17.25" customHeight="1">
      <c r="B19" s="269" t="s">
        <v>15</v>
      </c>
      <c r="C19" s="269"/>
      <c r="D19" s="269"/>
      <c r="E19" s="269"/>
      <c r="F19" s="269"/>
      <c r="G19" s="269"/>
      <c r="H19" s="269"/>
      <c r="I19" s="269"/>
      <c r="J19" s="269"/>
      <c r="K19" s="269"/>
      <c r="L19" s="269"/>
      <c r="M19" s="269"/>
      <c r="N19" s="269"/>
      <c r="O19" s="269"/>
      <c r="P19" s="269"/>
      <c r="Q19" s="269"/>
      <c r="R19" s="269"/>
      <c r="S19" s="269"/>
      <c r="T19" s="269"/>
      <c r="U19" s="269"/>
      <c r="V19" s="269"/>
      <c r="W19" s="269"/>
      <c r="X19" s="269"/>
      <c r="Y19" s="269"/>
      <c r="Z19" s="269"/>
      <c r="AA19" s="269"/>
      <c r="AB19" s="269"/>
      <c r="AC19" s="269"/>
      <c r="AD19" s="269"/>
      <c r="AE19" s="269"/>
      <c r="AF19" s="269"/>
      <c r="AG19" s="269"/>
      <c r="AH19" s="269"/>
      <c r="AI19" s="269"/>
      <c r="AJ19" s="269"/>
      <c r="AK19" s="269"/>
      <c r="AL19" s="269"/>
      <c r="AM19" s="269"/>
      <c r="AN19" s="269"/>
      <c r="AO19" s="269"/>
      <c r="AP19" s="269"/>
      <c r="AQ19" s="269"/>
      <c r="AR19" s="269"/>
      <c r="AS19" s="269"/>
      <c r="AT19" s="269"/>
      <c r="AU19" s="269"/>
      <c r="AV19" s="269"/>
      <c r="AW19" s="269"/>
    </row>
    <row r="20" spans="1:51" ht="196.5" customHeight="1">
      <c r="C20" s="270" t="s">
        <v>132</v>
      </c>
      <c r="D20" s="270"/>
      <c r="E20" s="270"/>
      <c r="F20" s="270"/>
      <c r="G20" s="270"/>
      <c r="H20" s="270"/>
      <c r="I20" s="270"/>
      <c r="J20" s="270"/>
      <c r="K20" s="270"/>
      <c r="L20" s="270"/>
      <c r="M20" s="270"/>
      <c r="N20" s="270"/>
      <c r="O20" s="270"/>
      <c r="P20" s="270"/>
      <c r="Q20" s="270"/>
      <c r="R20" s="270"/>
      <c r="S20" s="270"/>
      <c r="T20" s="270"/>
      <c r="U20" s="270"/>
      <c r="V20" s="270"/>
      <c r="W20" s="270"/>
      <c r="X20" s="270"/>
      <c r="Y20" s="270"/>
      <c r="Z20" s="270"/>
      <c r="AA20" s="270"/>
      <c r="AB20" s="270"/>
      <c r="AC20" s="270"/>
      <c r="AD20" s="270"/>
      <c r="AE20" s="270"/>
      <c r="AF20" s="270"/>
      <c r="AG20" s="270"/>
      <c r="AH20" s="270"/>
      <c r="AI20" s="270"/>
      <c r="AJ20" s="270"/>
      <c r="AK20" s="270"/>
      <c r="AL20" s="270"/>
      <c r="AM20" s="270"/>
      <c r="AN20" s="270"/>
      <c r="AO20" s="270"/>
      <c r="AP20" s="270"/>
      <c r="AQ20" s="270"/>
      <c r="AR20" s="270"/>
      <c r="AS20" s="270"/>
      <c r="AT20" s="270"/>
      <c r="AU20" s="270"/>
      <c r="AV20" s="270"/>
      <c r="AW20" s="270"/>
    </row>
    <row r="21" spans="1:51" ht="17.25" customHeight="1">
      <c r="C21" s="270"/>
      <c r="D21" s="270"/>
      <c r="E21" s="270"/>
      <c r="F21" s="270"/>
      <c r="G21" s="270"/>
      <c r="H21" s="270"/>
      <c r="I21" s="270"/>
      <c r="J21" s="270"/>
      <c r="K21" s="270"/>
      <c r="L21" s="270"/>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270"/>
      <c r="AL21" s="270"/>
      <c r="AM21" s="270"/>
      <c r="AN21" s="270"/>
      <c r="AO21" s="270"/>
      <c r="AP21" s="270"/>
      <c r="AQ21" s="270"/>
      <c r="AR21" s="270"/>
      <c r="AS21" s="270"/>
      <c r="AT21" s="270"/>
      <c r="AU21" s="270"/>
      <c r="AV21" s="270"/>
      <c r="AW21" s="270"/>
    </row>
    <row r="22" spans="1:51" ht="17.25" customHeight="1">
      <c r="C22" s="270"/>
      <c r="D22" s="270"/>
      <c r="E22" s="270"/>
      <c r="F22" s="270"/>
      <c r="G22" s="270"/>
      <c r="H22" s="270"/>
      <c r="I22" s="270"/>
      <c r="J22" s="270"/>
      <c r="K22" s="270"/>
      <c r="L22" s="270"/>
      <c r="M22" s="270"/>
      <c r="N22" s="270"/>
      <c r="O22" s="270"/>
      <c r="P22" s="270"/>
      <c r="Q22" s="270"/>
      <c r="R22" s="270"/>
      <c r="S22" s="270"/>
      <c r="T22" s="270"/>
      <c r="U22" s="270"/>
      <c r="V22" s="270"/>
      <c r="W22" s="270"/>
      <c r="X22" s="270"/>
      <c r="Y22" s="270"/>
      <c r="Z22" s="270"/>
      <c r="AA22" s="270"/>
      <c r="AB22" s="270"/>
      <c r="AC22" s="270"/>
      <c r="AD22" s="270"/>
      <c r="AE22" s="270"/>
      <c r="AF22" s="270"/>
      <c r="AG22" s="270"/>
      <c r="AH22" s="270"/>
      <c r="AI22" s="270"/>
      <c r="AJ22" s="270"/>
      <c r="AK22" s="270"/>
      <c r="AL22" s="270"/>
      <c r="AM22" s="270"/>
      <c r="AN22" s="270"/>
      <c r="AO22" s="270"/>
      <c r="AP22" s="270"/>
      <c r="AQ22" s="270"/>
      <c r="AR22" s="270"/>
      <c r="AS22" s="270"/>
      <c r="AT22" s="270"/>
      <c r="AU22" s="270"/>
      <c r="AV22" s="270"/>
      <c r="AW22" s="270"/>
    </row>
    <row r="23" spans="1:51" ht="17.25" customHeight="1">
      <c r="C23" s="270"/>
      <c r="D23" s="270"/>
      <c r="E23" s="270"/>
      <c r="F23" s="270"/>
      <c r="G23" s="270"/>
      <c r="H23" s="270"/>
      <c r="I23" s="270"/>
      <c r="J23" s="270"/>
      <c r="K23" s="270"/>
      <c r="L23" s="270"/>
      <c r="M23" s="270"/>
      <c r="N23" s="270"/>
      <c r="O23" s="270"/>
      <c r="P23" s="270"/>
      <c r="Q23" s="270"/>
      <c r="R23" s="270"/>
      <c r="S23" s="270"/>
      <c r="T23" s="270"/>
      <c r="U23" s="270"/>
      <c r="V23" s="270"/>
      <c r="W23" s="270"/>
      <c r="X23" s="270"/>
      <c r="Y23" s="270"/>
      <c r="Z23" s="270"/>
      <c r="AA23" s="270"/>
      <c r="AB23" s="270"/>
      <c r="AC23" s="270"/>
      <c r="AD23" s="270"/>
      <c r="AE23" s="270"/>
      <c r="AF23" s="270"/>
      <c r="AG23" s="270"/>
      <c r="AH23" s="270"/>
      <c r="AI23" s="270"/>
      <c r="AJ23" s="270"/>
      <c r="AK23" s="270"/>
      <c r="AL23" s="270"/>
      <c r="AM23" s="270"/>
      <c r="AN23" s="270"/>
      <c r="AO23" s="270"/>
      <c r="AP23" s="270"/>
      <c r="AQ23" s="270"/>
      <c r="AR23" s="270"/>
      <c r="AS23" s="270"/>
      <c r="AT23" s="270"/>
      <c r="AU23" s="270"/>
      <c r="AV23" s="270"/>
      <c r="AW23" s="270"/>
    </row>
    <row r="24" spans="1:51" ht="17.25" customHeight="1">
      <c r="C24" s="270"/>
      <c r="D24" s="270"/>
      <c r="E24" s="270"/>
      <c r="F24" s="270"/>
      <c r="G24" s="270"/>
      <c r="H24" s="270"/>
      <c r="I24" s="270"/>
      <c r="J24" s="270"/>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270"/>
      <c r="AH24" s="270"/>
      <c r="AI24" s="270"/>
      <c r="AJ24" s="270"/>
      <c r="AK24" s="270"/>
      <c r="AL24" s="270"/>
      <c r="AM24" s="270"/>
      <c r="AN24" s="270"/>
      <c r="AO24" s="270"/>
      <c r="AP24" s="270"/>
      <c r="AQ24" s="270"/>
      <c r="AR24" s="270"/>
      <c r="AS24" s="270"/>
      <c r="AT24" s="270"/>
      <c r="AU24" s="270"/>
      <c r="AV24" s="270"/>
      <c r="AW24" s="270"/>
    </row>
    <row r="25" spans="1:51" ht="17.25" customHeight="1">
      <c r="C25" s="270"/>
      <c r="D25" s="270"/>
      <c r="E25" s="270"/>
      <c r="F25" s="270"/>
      <c r="G25" s="270"/>
      <c r="H25" s="270"/>
      <c r="I25" s="270"/>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270"/>
      <c r="AK25" s="270"/>
      <c r="AL25" s="270"/>
      <c r="AM25" s="270"/>
      <c r="AN25" s="270"/>
      <c r="AO25" s="270"/>
      <c r="AP25" s="270"/>
      <c r="AQ25" s="270"/>
      <c r="AR25" s="270"/>
      <c r="AS25" s="270"/>
      <c r="AT25" s="270"/>
      <c r="AU25" s="270"/>
      <c r="AV25" s="270"/>
      <c r="AW25" s="270"/>
    </row>
    <row r="30" spans="1:51" ht="17.25" customHeight="1">
      <c r="A30" s="126" t="s">
        <v>31</v>
      </c>
      <c r="B30" s="126"/>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6"/>
      <c r="AS30" s="126"/>
      <c r="AT30" s="126"/>
      <c r="AU30" s="126"/>
      <c r="AV30" s="126"/>
      <c r="AW30" s="126"/>
    </row>
    <row r="31" spans="1:51" ht="17.25" customHeight="1">
      <c r="A31" s="1" t="s">
        <v>45</v>
      </c>
    </row>
    <row r="32" spans="1:51" ht="41.25" customHeight="1">
      <c r="A32" s="210" t="s">
        <v>0</v>
      </c>
      <c r="B32" s="210"/>
      <c r="C32" s="210"/>
      <c r="D32" s="210"/>
      <c r="E32" s="210"/>
      <c r="F32" s="210"/>
      <c r="G32" s="210"/>
      <c r="H32" s="210"/>
      <c r="I32" s="210"/>
      <c r="J32" s="210"/>
      <c r="K32" s="210"/>
      <c r="L32" s="210"/>
      <c r="M32" s="208" t="str">
        <f>W8&amp;"　"&amp;W9</f>
        <v>■■株式会社　代表取締役　■■　□□</v>
      </c>
      <c r="N32" s="208"/>
      <c r="O32" s="208"/>
      <c r="P32" s="208"/>
      <c r="Q32" s="208"/>
      <c r="R32" s="208"/>
      <c r="S32" s="208"/>
      <c r="T32" s="208"/>
      <c r="U32" s="208"/>
      <c r="V32" s="208"/>
      <c r="W32" s="208"/>
      <c r="X32" s="208"/>
      <c r="Y32" s="208"/>
      <c r="Z32" s="208"/>
      <c r="AA32" s="208"/>
      <c r="AB32" s="208"/>
      <c r="AC32" s="208"/>
      <c r="AD32" s="208"/>
      <c r="AE32" s="208"/>
      <c r="AF32" s="208"/>
      <c r="AG32" s="208"/>
      <c r="AH32" s="208"/>
      <c r="AI32" s="208"/>
      <c r="AJ32" s="208"/>
      <c r="AK32" s="208"/>
      <c r="AL32" s="208"/>
      <c r="AM32" s="208"/>
      <c r="AN32" s="208"/>
      <c r="AO32" s="208"/>
      <c r="AP32" s="208"/>
      <c r="AQ32" s="208"/>
      <c r="AR32" s="208"/>
      <c r="AS32" s="208"/>
      <c r="AT32" s="208"/>
      <c r="AU32" s="208"/>
      <c r="AV32" s="208"/>
      <c r="AW32" s="208"/>
      <c r="AY32" s="1" t="s">
        <v>35</v>
      </c>
    </row>
    <row r="33" spans="1:51" ht="41.25" customHeight="1">
      <c r="A33" s="210" t="s">
        <v>49</v>
      </c>
      <c r="B33" s="210"/>
      <c r="C33" s="210"/>
      <c r="D33" s="210"/>
      <c r="E33" s="210"/>
      <c r="F33" s="210"/>
      <c r="G33" s="210"/>
      <c r="H33" s="210"/>
      <c r="I33" s="210"/>
      <c r="J33" s="210"/>
      <c r="K33" s="210"/>
      <c r="L33" s="210"/>
      <c r="M33" s="293" t="s">
        <v>107</v>
      </c>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293"/>
      <c r="AL33" s="293"/>
      <c r="AM33" s="293"/>
      <c r="AN33" s="293"/>
      <c r="AO33" s="293"/>
      <c r="AP33" s="293"/>
      <c r="AQ33" s="293"/>
      <c r="AR33" s="293"/>
      <c r="AS33" s="293"/>
      <c r="AT33" s="293"/>
      <c r="AU33" s="293"/>
      <c r="AV33" s="293"/>
      <c r="AW33" s="293"/>
      <c r="AY33" s="12" t="s">
        <v>50</v>
      </c>
    </row>
    <row r="34" spans="1:51" ht="41.25" customHeight="1">
      <c r="A34" s="211" t="s">
        <v>51</v>
      </c>
      <c r="B34" s="210"/>
      <c r="C34" s="210"/>
      <c r="D34" s="210"/>
      <c r="E34" s="210"/>
      <c r="F34" s="210"/>
      <c r="G34" s="210"/>
      <c r="H34" s="210"/>
      <c r="I34" s="210"/>
      <c r="J34" s="210"/>
      <c r="K34" s="210"/>
      <c r="L34" s="210"/>
      <c r="M34" s="293" t="s">
        <v>108</v>
      </c>
      <c r="N34" s="293"/>
      <c r="O34" s="293"/>
      <c r="P34" s="293"/>
      <c r="Q34" s="293"/>
      <c r="R34" s="293"/>
      <c r="S34" s="293"/>
      <c r="T34" s="293"/>
      <c r="U34" s="293"/>
      <c r="V34" s="293"/>
      <c r="W34" s="293"/>
      <c r="X34" s="293"/>
      <c r="Y34" s="293"/>
      <c r="Z34" s="293"/>
      <c r="AA34" s="293"/>
      <c r="AB34" s="293"/>
      <c r="AC34" s="293"/>
      <c r="AD34" s="293"/>
      <c r="AE34" s="293"/>
      <c r="AF34" s="293"/>
      <c r="AG34" s="293"/>
      <c r="AH34" s="293"/>
      <c r="AI34" s="293"/>
      <c r="AJ34" s="293"/>
      <c r="AK34" s="293"/>
      <c r="AL34" s="293"/>
      <c r="AM34" s="293"/>
      <c r="AN34" s="293"/>
      <c r="AO34" s="293"/>
      <c r="AP34" s="293"/>
      <c r="AQ34" s="293"/>
      <c r="AR34" s="293"/>
      <c r="AS34" s="293"/>
      <c r="AT34" s="293"/>
      <c r="AU34" s="293"/>
      <c r="AV34" s="293"/>
      <c r="AW34" s="293"/>
      <c r="AY34" s="12" t="s">
        <v>52</v>
      </c>
    </row>
    <row r="35" spans="1:51" ht="41.25" customHeight="1">
      <c r="A35" s="210" t="s">
        <v>19</v>
      </c>
      <c r="B35" s="210"/>
      <c r="C35" s="210"/>
      <c r="D35" s="210"/>
      <c r="E35" s="210"/>
      <c r="F35" s="210"/>
      <c r="G35" s="210"/>
      <c r="H35" s="210"/>
      <c r="I35" s="210"/>
      <c r="J35" s="210"/>
      <c r="K35" s="210"/>
      <c r="L35" s="210"/>
      <c r="M35" s="293" t="s">
        <v>109</v>
      </c>
      <c r="N35" s="293"/>
      <c r="O35" s="293"/>
      <c r="P35" s="293"/>
      <c r="Q35" s="293"/>
      <c r="R35" s="293"/>
      <c r="S35" s="293"/>
      <c r="T35" s="293"/>
      <c r="U35" s="293"/>
      <c r="V35" s="293"/>
      <c r="W35" s="293"/>
      <c r="X35" s="293"/>
      <c r="Y35" s="293"/>
      <c r="Z35" s="293"/>
      <c r="AA35" s="293"/>
      <c r="AB35" s="293"/>
      <c r="AC35" s="293"/>
      <c r="AD35" s="293"/>
      <c r="AE35" s="293"/>
      <c r="AF35" s="293"/>
      <c r="AG35" s="293"/>
      <c r="AH35" s="293"/>
      <c r="AI35" s="293"/>
      <c r="AJ35" s="293"/>
      <c r="AK35" s="293"/>
      <c r="AL35" s="293"/>
      <c r="AM35" s="293"/>
      <c r="AN35" s="293"/>
      <c r="AO35" s="293"/>
      <c r="AP35" s="293"/>
      <c r="AQ35" s="293"/>
      <c r="AR35" s="293"/>
      <c r="AS35" s="293"/>
      <c r="AT35" s="293"/>
      <c r="AU35" s="293"/>
      <c r="AV35" s="293"/>
      <c r="AW35" s="293"/>
      <c r="AY35" s="1" t="s">
        <v>53</v>
      </c>
    </row>
    <row r="36" spans="1:51" ht="41.25" customHeight="1">
      <c r="A36" s="211" t="s">
        <v>143</v>
      </c>
      <c r="B36" s="210"/>
      <c r="C36" s="210"/>
      <c r="D36" s="210"/>
      <c r="E36" s="210"/>
      <c r="F36" s="210"/>
      <c r="G36" s="210"/>
      <c r="H36" s="210"/>
      <c r="I36" s="210"/>
      <c r="J36" s="210"/>
      <c r="K36" s="210"/>
      <c r="L36" s="210"/>
      <c r="M36" s="267">
        <f>'別紙 エネルギー計算'!I33</f>
        <v>0</v>
      </c>
      <c r="N36" s="267"/>
      <c r="O36" s="267"/>
      <c r="P36" s="267"/>
      <c r="Q36" s="267"/>
      <c r="R36" s="267"/>
      <c r="S36" s="267"/>
      <c r="T36" s="267"/>
      <c r="U36" s="267"/>
      <c r="V36" s="267"/>
      <c r="W36" s="267"/>
      <c r="X36" s="267"/>
      <c r="Y36" s="267"/>
      <c r="Z36" s="267"/>
      <c r="AA36" s="267"/>
      <c r="AB36" s="267"/>
      <c r="AC36" s="267"/>
      <c r="AD36" s="267"/>
      <c r="AE36" s="267"/>
      <c r="AF36" s="267"/>
      <c r="AG36" s="267"/>
      <c r="AH36" s="267"/>
      <c r="AI36" s="267"/>
      <c r="AJ36" s="267"/>
      <c r="AK36" s="267"/>
      <c r="AL36" s="267"/>
      <c r="AM36" s="267"/>
      <c r="AN36" s="267"/>
      <c r="AO36" s="267"/>
      <c r="AP36" s="267"/>
      <c r="AQ36" s="267"/>
      <c r="AR36" s="267"/>
      <c r="AS36" s="267"/>
      <c r="AT36" s="267"/>
      <c r="AU36" s="267"/>
      <c r="AV36" s="267"/>
      <c r="AW36" s="267"/>
      <c r="AY36" s="12" t="s">
        <v>112</v>
      </c>
    </row>
    <row r="37" spans="1:51" ht="41.25" customHeight="1">
      <c r="A37" s="210" t="s">
        <v>70</v>
      </c>
      <c r="B37" s="210"/>
      <c r="C37" s="210"/>
      <c r="D37" s="210"/>
      <c r="E37" s="210"/>
      <c r="F37" s="210"/>
      <c r="G37" s="210"/>
      <c r="H37" s="210"/>
      <c r="I37" s="210"/>
      <c r="J37" s="210"/>
      <c r="K37" s="210"/>
      <c r="L37" s="210"/>
      <c r="M37" s="268">
        <f>'別紙 記入例'!I34</f>
        <v>0.97625088000000004</v>
      </c>
      <c r="N37" s="268"/>
      <c r="O37" s="268"/>
      <c r="P37" s="268"/>
      <c r="Q37" s="268"/>
      <c r="R37" s="268"/>
      <c r="S37" s="268"/>
      <c r="T37" s="268"/>
      <c r="U37" s="268"/>
      <c r="V37" s="268"/>
      <c r="W37" s="268"/>
      <c r="X37" s="268"/>
      <c r="Y37" s="268"/>
      <c r="Z37" s="268"/>
      <c r="AA37" s="268"/>
      <c r="AB37" s="268"/>
      <c r="AC37" s="268"/>
      <c r="AD37" s="268"/>
      <c r="AE37" s="268"/>
      <c r="AF37" s="268"/>
      <c r="AG37" s="268"/>
      <c r="AH37" s="268"/>
      <c r="AI37" s="268"/>
      <c r="AJ37" s="268"/>
      <c r="AK37" s="268"/>
      <c r="AL37" s="268"/>
      <c r="AM37" s="268"/>
      <c r="AN37" s="268"/>
      <c r="AO37" s="268"/>
      <c r="AP37" s="268"/>
      <c r="AQ37" s="268"/>
      <c r="AR37" s="268"/>
      <c r="AS37" s="268"/>
      <c r="AT37" s="268"/>
      <c r="AU37" s="268"/>
      <c r="AV37" s="268"/>
      <c r="AW37" s="268"/>
      <c r="AY37" s="12" t="s">
        <v>112</v>
      </c>
    </row>
    <row r="38" spans="1:51" ht="41.25" customHeight="1">
      <c r="A38" s="211" t="s">
        <v>72</v>
      </c>
      <c r="B38" s="210"/>
      <c r="C38" s="210"/>
      <c r="D38" s="210"/>
      <c r="E38" s="210"/>
      <c r="F38" s="210"/>
      <c r="G38" s="210"/>
      <c r="H38" s="210"/>
      <c r="I38" s="210"/>
      <c r="J38" s="210"/>
      <c r="K38" s="210"/>
      <c r="L38" s="210"/>
      <c r="M38" s="292" t="s">
        <v>110</v>
      </c>
      <c r="N38" s="292"/>
      <c r="O38" s="292"/>
      <c r="P38" s="292"/>
      <c r="Q38" s="292"/>
      <c r="R38" s="292"/>
      <c r="S38" s="292"/>
      <c r="T38" s="292"/>
      <c r="U38" s="292"/>
      <c r="V38" s="292"/>
      <c r="W38" s="292"/>
      <c r="X38" s="292"/>
      <c r="Y38" s="292"/>
      <c r="Z38" s="292"/>
      <c r="AA38" s="292"/>
      <c r="AB38" s="292"/>
      <c r="AC38" s="292"/>
      <c r="AD38" s="292"/>
      <c r="AE38" s="292"/>
      <c r="AF38" s="292"/>
      <c r="AG38" s="292"/>
      <c r="AH38" s="292"/>
      <c r="AI38" s="292"/>
      <c r="AJ38" s="292"/>
      <c r="AK38" s="292"/>
      <c r="AL38" s="292"/>
      <c r="AM38" s="292"/>
      <c r="AN38" s="292"/>
      <c r="AO38" s="292"/>
      <c r="AP38" s="292"/>
      <c r="AQ38" s="292"/>
      <c r="AR38" s="292"/>
      <c r="AS38" s="292"/>
      <c r="AT38" s="292"/>
      <c r="AU38" s="292"/>
      <c r="AV38" s="292"/>
      <c r="AW38" s="292"/>
      <c r="AY38" s="1" t="s">
        <v>73</v>
      </c>
    </row>
    <row r="39" spans="1:51" ht="19.5" customHeight="1">
      <c r="A39" s="210" t="s">
        <v>1</v>
      </c>
      <c r="B39" s="210"/>
      <c r="C39" s="210"/>
      <c r="D39" s="210"/>
      <c r="E39" s="210"/>
      <c r="F39" s="210"/>
      <c r="G39" s="210"/>
      <c r="H39" s="210"/>
      <c r="I39" s="210"/>
      <c r="J39" s="210"/>
      <c r="K39" s="210"/>
      <c r="L39" s="210"/>
      <c r="M39" s="151" t="s">
        <v>74</v>
      </c>
      <c r="N39" s="151"/>
      <c r="O39" s="151"/>
      <c r="P39" s="151"/>
      <c r="Q39" s="151"/>
      <c r="R39" s="151"/>
      <c r="S39" s="151"/>
      <c r="T39" s="151"/>
      <c r="U39" s="151"/>
      <c r="V39" s="151"/>
      <c r="W39" s="151"/>
      <c r="X39" s="151"/>
      <c r="Y39" s="151"/>
      <c r="Z39" s="151"/>
      <c r="AA39" s="151"/>
      <c r="AB39" s="151"/>
      <c r="AC39" s="151"/>
      <c r="AD39" s="151"/>
      <c r="AE39" s="151" t="s">
        <v>28</v>
      </c>
      <c r="AF39" s="151"/>
      <c r="AG39" s="151"/>
      <c r="AH39" s="151"/>
      <c r="AI39" s="151"/>
      <c r="AJ39" s="151"/>
      <c r="AK39" s="151"/>
      <c r="AL39" s="151"/>
      <c r="AM39" s="151"/>
      <c r="AN39" s="151"/>
      <c r="AO39" s="151"/>
      <c r="AP39" s="151"/>
      <c r="AQ39" s="151"/>
      <c r="AR39" s="151"/>
      <c r="AS39" s="151"/>
      <c r="AT39" s="151"/>
      <c r="AU39" s="151"/>
      <c r="AV39" s="151"/>
      <c r="AW39" s="151"/>
    </row>
    <row r="40" spans="1:51" ht="41.25" customHeight="1">
      <c r="A40" s="210"/>
      <c r="B40" s="210"/>
      <c r="C40" s="210"/>
      <c r="D40" s="210"/>
      <c r="E40" s="210"/>
      <c r="F40" s="210"/>
      <c r="G40" s="210"/>
      <c r="H40" s="210"/>
      <c r="I40" s="210"/>
      <c r="J40" s="210"/>
      <c r="K40" s="210"/>
      <c r="L40" s="210"/>
      <c r="M40" s="260">
        <f>N128</f>
        <v>830500</v>
      </c>
      <c r="N40" s="260"/>
      <c r="O40" s="260"/>
      <c r="P40" s="260"/>
      <c r="Q40" s="260"/>
      <c r="R40" s="260"/>
      <c r="S40" s="260"/>
      <c r="T40" s="260"/>
      <c r="U40" s="260"/>
      <c r="V40" s="260"/>
      <c r="W40" s="260"/>
      <c r="X40" s="260"/>
      <c r="Y40" s="260"/>
      <c r="Z40" s="260"/>
      <c r="AA40" s="260"/>
      <c r="AB40" s="260"/>
      <c r="AC40" s="260"/>
      <c r="AD40" s="260"/>
      <c r="AE40" s="260">
        <f>Z141</f>
        <v>0</v>
      </c>
      <c r="AF40" s="260"/>
      <c r="AG40" s="260"/>
      <c r="AH40" s="260"/>
      <c r="AI40" s="260"/>
      <c r="AJ40" s="260"/>
      <c r="AK40" s="260"/>
      <c r="AL40" s="260"/>
      <c r="AM40" s="260"/>
      <c r="AN40" s="260"/>
      <c r="AO40" s="260"/>
      <c r="AP40" s="260"/>
      <c r="AQ40" s="260"/>
      <c r="AR40" s="260"/>
      <c r="AS40" s="260"/>
      <c r="AT40" s="260"/>
      <c r="AU40" s="260"/>
      <c r="AV40" s="260"/>
      <c r="AW40" s="260"/>
      <c r="AY40" s="1" t="s">
        <v>35</v>
      </c>
    </row>
    <row r="41" spans="1:51" ht="19.5" customHeight="1">
      <c r="A41" s="210" t="s">
        <v>20</v>
      </c>
      <c r="B41" s="210"/>
      <c r="C41" s="210"/>
      <c r="D41" s="210"/>
      <c r="E41" s="210"/>
      <c r="F41" s="210"/>
      <c r="G41" s="210"/>
      <c r="H41" s="210"/>
      <c r="I41" s="210"/>
      <c r="J41" s="210"/>
      <c r="K41" s="210"/>
      <c r="L41" s="210"/>
      <c r="M41" s="151" t="s">
        <v>26</v>
      </c>
      <c r="N41" s="151"/>
      <c r="O41" s="151"/>
      <c r="P41" s="151"/>
      <c r="Q41" s="151"/>
      <c r="R41" s="151"/>
      <c r="S41" s="151"/>
      <c r="T41" s="151"/>
      <c r="U41" s="151"/>
      <c r="V41" s="151"/>
      <c r="W41" s="151"/>
      <c r="X41" s="151"/>
      <c r="Y41" s="151"/>
      <c r="Z41" s="151"/>
      <c r="AA41" s="151"/>
      <c r="AB41" s="151"/>
      <c r="AC41" s="151"/>
      <c r="AD41" s="151"/>
      <c r="AE41" s="151" t="s">
        <v>27</v>
      </c>
      <c r="AF41" s="151"/>
      <c r="AG41" s="151"/>
      <c r="AH41" s="151"/>
      <c r="AI41" s="151"/>
      <c r="AJ41" s="151"/>
      <c r="AK41" s="151"/>
      <c r="AL41" s="151"/>
      <c r="AM41" s="151"/>
      <c r="AN41" s="151"/>
      <c r="AO41" s="151"/>
      <c r="AP41" s="151"/>
      <c r="AQ41" s="151"/>
      <c r="AR41" s="151"/>
      <c r="AS41" s="151"/>
      <c r="AT41" s="151"/>
      <c r="AU41" s="151"/>
      <c r="AV41" s="151"/>
      <c r="AW41" s="151"/>
    </row>
    <row r="42" spans="1:51" ht="41.25" customHeight="1">
      <c r="A42" s="210"/>
      <c r="B42" s="210"/>
      <c r="C42" s="210"/>
      <c r="D42" s="210"/>
      <c r="E42" s="210"/>
      <c r="F42" s="210"/>
      <c r="G42" s="210"/>
      <c r="H42" s="210"/>
      <c r="I42" s="210"/>
      <c r="J42" s="210"/>
      <c r="K42" s="210"/>
      <c r="L42" s="210"/>
      <c r="M42" s="290">
        <v>46143</v>
      </c>
      <c r="N42" s="290"/>
      <c r="O42" s="290"/>
      <c r="P42" s="290"/>
      <c r="Q42" s="290"/>
      <c r="R42" s="290"/>
      <c r="S42" s="290"/>
      <c r="T42" s="290"/>
      <c r="U42" s="290"/>
      <c r="V42" s="290"/>
      <c r="W42" s="290"/>
      <c r="X42" s="290"/>
      <c r="Y42" s="290"/>
      <c r="Z42" s="290"/>
      <c r="AA42" s="290"/>
      <c r="AB42" s="290"/>
      <c r="AC42" s="290"/>
      <c r="AD42" s="290"/>
      <c r="AE42" s="290">
        <v>46233</v>
      </c>
      <c r="AF42" s="290"/>
      <c r="AG42" s="290"/>
      <c r="AH42" s="290"/>
      <c r="AI42" s="290"/>
      <c r="AJ42" s="290"/>
      <c r="AK42" s="290"/>
      <c r="AL42" s="290"/>
      <c r="AM42" s="290"/>
      <c r="AN42" s="290"/>
      <c r="AO42" s="290"/>
      <c r="AP42" s="290"/>
      <c r="AQ42" s="290"/>
      <c r="AR42" s="290"/>
      <c r="AS42" s="290"/>
      <c r="AT42" s="290"/>
      <c r="AU42" s="290"/>
      <c r="AV42" s="290"/>
      <c r="AW42" s="290"/>
      <c r="AY42" s="1" t="s">
        <v>36</v>
      </c>
    </row>
    <row r="43" spans="1:51" ht="41.25" customHeight="1">
      <c r="A43" s="210" t="s">
        <v>25</v>
      </c>
      <c r="B43" s="210"/>
      <c r="C43" s="210"/>
      <c r="D43" s="210"/>
      <c r="E43" s="210"/>
      <c r="F43" s="210"/>
      <c r="G43" s="210"/>
      <c r="H43" s="210"/>
      <c r="I43" s="210"/>
      <c r="J43" s="210"/>
      <c r="K43" s="210"/>
      <c r="L43" s="210"/>
      <c r="M43" s="291" t="s">
        <v>111</v>
      </c>
      <c r="N43" s="291"/>
      <c r="O43" s="291"/>
      <c r="P43" s="291"/>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1"/>
      <c r="AN43" s="291"/>
      <c r="AO43" s="291"/>
      <c r="AP43" s="291"/>
      <c r="AQ43" s="291"/>
      <c r="AR43" s="291"/>
      <c r="AS43" s="291"/>
      <c r="AT43" s="291"/>
      <c r="AU43" s="291"/>
      <c r="AV43" s="291"/>
      <c r="AW43" s="291"/>
      <c r="AY43" s="1" t="s">
        <v>37</v>
      </c>
    </row>
    <row r="45" spans="1:51" ht="17.25" customHeight="1">
      <c r="A45" s="257" t="s">
        <v>75</v>
      </c>
      <c r="B45" s="257"/>
      <c r="C45" s="257"/>
      <c r="D45" s="257"/>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row>
    <row r="46" spans="1:51" ht="17.25" customHeight="1">
      <c r="A46" s="257"/>
      <c r="B46" s="257"/>
      <c r="C46" s="257"/>
      <c r="D46" s="257"/>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row>
    <row r="47" spans="1:51" ht="17.25" customHeight="1">
      <c r="A47" s="257"/>
      <c r="B47" s="257"/>
      <c r="C47" s="257"/>
      <c r="D47" s="257"/>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row>
    <row r="48" spans="1:51" ht="17.25" customHeight="1">
      <c r="A48" s="257"/>
      <c r="B48" s="257"/>
      <c r="C48" s="257"/>
      <c r="D48" s="257"/>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row>
    <row r="58" spans="1:51" ht="17.25" customHeight="1">
      <c r="A58" s="1" t="s">
        <v>134</v>
      </c>
    </row>
    <row r="59" spans="1:51" ht="14.25" customHeight="1">
      <c r="A59" s="148" t="s">
        <v>133</v>
      </c>
      <c r="B59" s="193"/>
      <c r="C59" s="193"/>
      <c r="D59" s="193"/>
      <c r="E59" s="193"/>
      <c r="F59" s="193"/>
      <c r="G59" s="193"/>
      <c r="H59" s="193"/>
      <c r="I59" s="193"/>
      <c r="J59" s="193"/>
      <c r="K59" s="193"/>
      <c r="L59" s="193"/>
      <c r="M59" s="193"/>
      <c r="N59" s="194"/>
      <c r="O59" s="75" t="s">
        <v>136</v>
      </c>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6"/>
    </row>
    <row r="60" spans="1:51" ht="14.25" customHeight="1">
      <c r="A60" s="195"/>
      <c r="B60" s="196"/>
      <c r="C60" s="196"/>
      <c r="D60" s="196"/>
      <c r="E60" s="196"/>
      <c r="F60" s="196"/>
      <c r="G60" s="196"/>
      <c r="H60" s="196"/>
      <c r="I60" s="196"/>
      <c r="J60" s="196"/>
      <c r="K60" s="196"/>
      <c r="L60" s="196"/>
      <c r="M60" s="196"/>
      <c r="N60" s="197"/>
      <c r="O60" s="287" t="s">
        <v>145</v>
      </c>
      <c r="P60" s="288"/>
      <c r="Q60" s="288"/>
      <c r="R60" s="288"/>
      <c r="S60" s="288"/>
      <c r="T60" s="288"/>
      <c r="U60" s="288"/>
      <c r="V60" s="288"/>
      <c r="W60" s="288"/>
      <c r="X60" s="288"/>
      <c r="Y60" s="288"/>
      <c r="Z60" s="288"/>
      <c r="AA60" s="288"/>
      <c r="AB60" s="288"/>
      <c r="AC60" s="288"/>
      <c r="AD60" s="288"/>
      <c r="AE60" s="288"/>
      <c r="AF60" s="288"/>
      <c r="AG60" s="288"/>
      <c r="AH60" s="288"/>
      <c r="AI60" s="288"/>
      <c r="AJ60" s="288"/>
      <c r="AK60" s="288"/>
      <c r="AL60" s="288"/>
      <c r="AM60" s="288"/>
      <c r="AN60" s="288"/>
      <c r="AO60" s="288"/>
      <c r="AP60" s="288"/>
      <c r="AQ60" s="288"/>
      <c r="AR60" s="288"/>
      <c r="AS60" s="288"/>
      <c r="AT60" s="288"/>
      <c r="AU60" s="288"/>
      <c r="AV60" s="288"/>
      <c r="AW60" s="289"/>
      <c r="AY60" s="150" t="s">
        <v>77</v>
      </c>
    </row>
    <row r="61" spans="1:51" ht="14.25" customHeight="1">
      <c r="A61" s="195"/>
      <c r="B61" s="196"/>
      <c r="C61" s="196"/>
      <c r="D61" s="196"/>
      <c r="E61" s="196"/>
      <c r="F61" s="196"/>
      <c r="G61" s="196"/>
      <c r="H61" s="196"/>
      <c r="I61" s="196"/>
      <c r="J61" s="196"/>
      <c r="K61" s="196"/>
      <c r="L61" s="196"/>
      <c r="M61" s="196"/>
      <c r="N61" s="197"/>
      <c r="O61" s="287"/>
      <c r="P61" s="288"/>
      <c r="Q61" s="288"/>
      <c r="R61" s="288"/>
      <c r="S61" s="288"/>
      <c r="T61" s="288"/>
      <c r="U61" s="288"/>
      <c r="V61" s="288"/>
      <c r="W61" s="288"/>
      <c r="X61" s="288"/>
      <c r="Y61" s="288"/>
      <c r="Z61" s="288"/>
      <c r="AA61" s="288"/>
      <c r="AB61" s="288"/>
      <c r="AC61" s="288"/>
      <c r="AD61" s="288"/>
      <c r="AE61" s="288"/>
      <c r="AF61" s="288"/>
      <c r="AG61" s="288"/>
      <c r="AH61" s="288"/>
      <c r="AI61" s="288"/>
      <c r="AJ61" s="288"/>
      <c r="AK61" s="288"/>
      <c r="AL61" s="288"/>
      <c r="AM61" s="288"/>
      <c r="AN61" s="288"/>
      <c r="AO61" s="288"/>
      <c r="AP61" s="288"/>
      <c r="AQ61" s="288"/>
      <c r="AR61" s="288"/>
      <c r="AS61" s="288"/>
      <c r="AT61" s="288"/>
      <c r="AU61" s="288"/>
      <c r="AV61" s="288"/>
      <c r="AW61" s="289"/>
      <c r="AY61" s="150"/>
    </row>
    <row r="62" spans="1:51" ht="14.25" customHeight="1">
      <c r="A62" s="195"/>
      <c r="B62" s="196"/>
      <c r="C62" s="196"/>
      <c r="D62" s="196"/>
      <c r="E62" s="196"/>
      <c r="F62" s="196"/>
      <c r="G62" s="196"/>
      <c r="H62" s="196"/>
      <c r="I62" s="196"/>
      <c r="J62" s="196"/>
      <c r="K62" s="196"/>
      <c r="L62" s="196"/>
      <c r="M62" s="196"/>
      <c r="N62" s="197"/>
      <c r="O62" s="287"/>
      <c r="P62" s="288"/>
      <c r="Q62" s="288"/>
      <c r="R62" s="288"/>
      <c r="S62" s="288"/>
      <c r="T62" s="288"/>
      <c r="U62" s="288"/>
      <c r="V62" s="288"/>
      <c r="W62" s="288"/>
      <c r="X62" s="288"/>
      <c r="Y62" s="288"/>
      <c r="Z62" s="288"/>
      <c r="AA62" s="288"/>
      <c r="AB62" s="288"/>
      <c r="AC62" s="288"/>
      <c r="AD62" s="288"/>
      <c r="AE62" s="288"/>
      <c r="AF62" s="288"/>
      <c r="AG62" s="288"/>
      <c r="AH62" s="288"/>
      <c r="AI62" s="288"/>
      <c r="AJ62" s="288"/>
      <c r="AK62" s="288"/>
      <c r="AL62" s="288"/>
      <c r="AM62" s="288"/>
      <c r="AN62" s="288"/>
      <c r="AO62" s="288"/>
      <c r="AP62" s="288"/>
      <c r="AQ62" s="288"/>
      <c r="AR62" s="288"/>
      <c r="AS62" s="288"/>
      <c r="AT62" s="288"/>
      <c r="AU62" s="288"/>
      <c r="AV62" s="288"/>
      <c r="AW62" s="289"/>
      <c r="AY62" s="150"/>
    </row>
    <row r="63" spans="1:51" ht="14.25" customHeight="1">
      <c r="A63" s="195"/>
      <c r="B63" s="196"/>
      <c r="C63" s="196"/>
      <c r="D63" s="196"/>
      <c r="E63" s="196"/>
      <c r="F63" s="196"/>
      <c r="G63" s="196"/>
      <c r="H63" s="196"/>
      <c r="I63" s="196"/>
      <c r="J63" s="196"/>
      <c r="K63" s="196"/>
      <c r="L63" s="196"/>
      <c r="M63" s="196"/>
      <c r="N63" s="197"/>
      <c r="O63" s="287"/>
      <c r="P63" s="288"/>
      <c r="Q63" s="288"/>
      <c r="R63" s="288"/>
      <c r="S63" s="288"/>
      <c r="T63" s="288"/>
      <c r="U63" s="288"/>
      <c r="V63" s="288"/>
      <c r="W63" s="288"/>
      <c r="X63" s="288"/>
      <c r="Y63" s="288"/>
      <c r="Z63" s="288"/>
      <c r="AA63" s="288"/>
      <c r="AB63" s="288"/>
      <c r="AC63" s="288"/>
      <c r="AD63" s="288"/>
      <c r="AE63" s="288"/>
      <c r="AF63" s="288"/>
      <c r="AG63" s="288"/>
      <c r="AH63" s="288"/>
      <c r="AI63" s="288"/>
      <c r="AJ63" s="288"/>
      <c r="AK63" s="288"/>
      <c r="AL63" s="288"/>
      <c r="AM63" s="288"/>
      <c r="AN63" s="288"/>
      <c r="AO63" s="288"/>
      <c r="AP63" s="288"/>
      <c r="AQ63" s="288"/>
      <c r="AR63" s="288"/>
      <c r="AS63" s="288"/>
      <c r="AT63" s="288"/>
      <c r="AU63" s="288"/>
      <c r="AV63" s="288"/>
      <c r="AW63" s="289"/>
      <c r="AY63" s="150"/>
    </row>
    <row r="64" spans="1:51" ht="14.25" customHeight="1">
      <c r="A64" s="195"/>
      <c r="B64" s="196"/>
      <c r="C64" s="196"/>
      <c r="D64" s="196"/>
      <c r="E64" s="196"/>
      <c r="F64" s="196"/>
      <c r="G64" s="196"/>
      <c r="H64" s="196"/>
      <c r="I64" s="196"/>
      <c r="J64" s="196"/>
      <c r="K64" s="196"/>
      <c r="L64" s="196"/>
      <c r="M64" s="196"/>
      <c r="N64" s="197"/>
      <c r="O64" s="76" t="s">
        <v>76</v>
      </c>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8"/>
    </row>
    <row r="65" spans="1:51" ht="14.25" customHeight="1">
      <c r="A65" s="195"/>
      <c r="B65" s="196"/>
      <c r="C65" s="196"/>
      <c r="D65" s="196"/>
      <c r="E65" s="196"/>
      <c r="F65" s="196"/>
      <c r="G65" s="196"/>
      <c r="H65" s="196"/>
      <c r="I65" s="196"/>
      <c r="J65" s="196"/>
      <c r="K65" s="196"/>
      <c r="L65" s="196"/>
      <c r="M65" s="196"/>
      <c r="N65" s="197"/>
      <c r="O65" s="204" t="s">
        <v>78</v>
      </c>
      <c r="P65" s="205"/>
      <c r="Q65" s="205"/>
      <c r="R65" s="205"/>
      <c r="S65" s="205"/>
      <c r="T65" s="205"/>
      <c r="U65" s="205"/>
      <c r="V65" s="205"/>
      <c r="W65" s="205"/>
      <c r="X65" s="205"/>
      <c r="Y65" s="205"/>
      <c r="Z65" s="205"/>
      <c r="AA65" s="205"/>
      <c r="AB65" s="205"/>
      <c r="AC65" s="205"/>
      <c r="AD65" s="205"/>
      <c r="AE65" s="205"/>
      <c r="AF65" s="205"/>
      <c r="AG65" s="205"/>
      <c r="AH65" s="205"/>
      <c r="AI65" s="205"/>
      <c r="AJ65" s="205"/>
      <c r="AK65" s="205"/>
      <c r="AL65" s="205"/>
      <c r="AM65" s="205"/>
      <c r="AN65" s="205"/>
      <c r="AO65" s="205"/>
      <c r="AP65" s="205"/>
      <c r="AQ65" s="205"/>
      <c r="AR65" s="205"/>
      <c r="AS65" s="205"/>
      <c r="AT65" s="205"/>
      <c r="AU65" s="205"/>
      <c r="AV65" s="205"/>
      <c r="AW65" s="206"/>
      <c r="AY65" s="150"/>
    </row>
    <row r="66" spans="1:51" ht="14.25" customHeight="1">
      <c r="A66" s="195"/>
      <c r="B66" s="196"/>
      <c r="C66" s="196"/>
      <c r="D66" s="196"/>
      <c r="E66" s="196"/>
      <c r="F66" s="196"/>
      <c r="G66" s="196"/>
      <c r="H66" s="196"/>
      <c r="I66" s="196"/>
      <c r="J66" s="196"/>
      <c r="K66" s="196"/>
      <c r="L66" s="196"/>
      <c r="M66" s="196"/>
      <c r="N66" s="197"/>
      <c r="O66" s="204"/>
      <c r="P66" s="205"/>
      <c r="Q66" s="205"/>
      <c r="R66" s="205"/>
      <c r="S66" s="205"/>
      <c r="T66" s="205"/>
      <c r="U66" s="205"/>
      <c r="V66" s="205"/>
      <c r="W66" s="205"/>
      <c r="X66" s="205"/>
      <c r="Y66" s="205"/>
      <c r="Z66" s="205"/>
      <c r="AA66" s="205"/>
      <c r="AB66" s="205"/>
      <c r="AC66" s="205"/>
      <c r="AD66" s="205"/>
      <c r="AE66" s="205"/>
      <c r="AF66" s="205"/>
      <c r="AG66" s="205"/>
      <c r="AH66" s="205"/>
      <c r="AI66" s="205"/>
      <c r="AJ66" s="205"/>
      <c r="AK66" s="205"/>
      <c r="AL66" s="205"/>
      <c r="AM66" s="205"/>
      <c r="AN66" s="205"/>
      <c r="AO66" s="205"/>
      <c r="AP66" s="205"/>
      <c r="AQ66" s="205"/>
      <c r="AR66" s="205"/>
      <c r="AS66" s="205"/>
      <c r="AT66" s="205"/>
      <c r="AU66" s="205"/>
      <c r="AV66" s="205"/>
      <c r="AW66" s="206"/>
      <c r="AY66" s="150"/>
    </row>
    <row r="67" spans="1:51" ht="14.25" customHeight="1">
      <c r="A67" s="195"/>
      <c r="B67" s="196"/>
      <c r="C67" s="196"/>
      <c r="D67" s="196"/>
      <c r="E67" s="196"/>
      <c r="F67" s="196"/>
      <c r="G67" s="196"/>
      <c r="H67" s="196"/>
      <c r="I67" s="196"/>
      <c r="J67" s="196"/>
      <c r="K67" s="196"/>
      <c r="L67" s="196"/>
      <c r="M67" s="196"/>
      <c r="N67" s="197"/>
      <c r="O67" s="77" t="s">
        <v>140</v>
      </c>
      <c r="P67" s="73"/>
      <c r="Q67" s="73"/>
      <c r="R67" s="73"/>
      <c r="S67" s="73"/>
      <c r="T67" s="73"/>
      <c r="U67" s="73"/>
      <c r="V67" s="73"/>
      <c r="W67" s="73"/>
      <c r="X67" s="73"/>
      <c r="Y67" s="73"/>
      <c r="Z67" s="73"/>
      <c r="AA67" s="73"/>
      <c r="AB67" s="73"/>
      <c r="AC67" s="73"/>
      <c r="AD67" s="73"/>
      <c r="AE67" s="73"/>
      <c r="AF67" s="73"/>
      <c r="AG67" s="73"/>
      <c r="AH67" s="73"/>
      <c r="AI67" s="73"/>
      <c r="AJ67" s="73"/>
      <c r="AK67" s="73"/>
      <c r="AL67" s="73"/>
      <c r="AM67" s="73"/>
      <c r="AN67" s="73"/>
      <c r="AO67" s="73"/>
      <c r="AP67" s="73"/>
      <c r="AQ67" s="73"/>
      <c r="AR67" s="73"/>
      <c r="AS67" s="73"/>
      <c r="AT67" s="73"/>
      <c r="AU67" s="73"/>
      <c r="AV67" s="73"/>
      <c r="AW67" s="74"/>
      <c r="AY67" s="17"/>
    </row>
    <row r="68" spans="1:51" ht="14.25" customHeight="1">
      <c r="A68" s="195"/>
      <c r="B68" s="196"/>
      <c r="C68" s="196"/>
      <c r="D68" s="196"/>
      <c r="E68" s="196"/>
      <c r="F68" s="196"/>
      <c r="G68" s="196"/>
      <c r="H68" s="196"/>
      <c r="I68" s="196"/>
      <c r="J68" s="196"/>
      <c r="K68" s="196"/>
      <c r="L68" s="196"/>
      <c r="M68" s="196"/>
      <c r="N68" s="197"/>
      <c r="O68" s="171">
        <f>'別紙 エネルギー計算'!E33</f>
        <v>0</v>
      </c>
      <c r="P68" s="172"/>
      <c r="Q68" s="172"/>
      <c r="R68" s="172"/>
      <c r="S68" s="172"/>
      <c r="T68" s="172"/>
      <c r="U68" s="172"/>
      <c r="V68" s="172"/>
      <c r="W68" s="172"/>
      <c r="X68" s="172"/>
      <c r="Y68" s="172"/>
      <c r="Z68" s="172"/>
      <c r="AA68" s="172"/>
      <c r="AB68" s="172"/>
      <c r="AC68" s="172"/>
      <c r="AD68" s="172"/>
      <c r="AE68" s="172"/>
      <c r="AF68" s="172"/>
      <c r="AG68" s="172"/>
      <c r="AH68" s="172"/>
      <c r="AI68" s="172"/>
      <c r="AJ68" s="172"/>
      <c r="AK68" s="172"/>
      <c r="AL68" s="172"/>
      <c r="AM68" s="172"/>
      <c r="AN68" s="172"/>
      <c r="AO68" s="172"/>
      <c r="AP68" s="172"/>
      <c r="AQ68" s="172"/>
      <c r="AR68" s="172"/>
      <c r="AS68" s="172"/>
      <c r="AT68" s="172"/>
      <c r="AU68" s="172"/>
      <c r="AV68" s="172"/>
      <c r="AW68" s="173"/>
    </row>
    <row r="69" spans="1:51" ht="14.25" customHeight="1">
      <c r="A69" s="198"/>
      <c r="B69" s="199"/>
      <c r="C69" s="199"/>
      <c r="D69" s="199"/>
      <c r="E69" s="199"/>
      <c r="F69" s="199"/>
      <c r="G69" s="199"/>
      <c r="H69" s="199"/>
      <c r="I69" s="199"/>
      <c r="J69" s="199"/>
      <c r="K69" s="199"/>
      <c r="L69" s="199"/>
      <c r="M69" s="199"/>
      <c r="N69" s="200"/>
      <c r="O69" s="174"/>
      <c r="P69" s="175"/>
      <c r="Q69" s="175"/>
      <c r="R69" s="175"/>
      <c r="S69" s="175"/>
      <c r="T69" s="175"/>
      <c r="U69" s="175"/>
      <c r="V69" s="175"/>
      <c r="W69" s="175"/>
      <c r="X69" s="175"/>
      <c r="Y69" s="175"/>
      <c r="Z69" s="175"/>
      <c r="AA69" s="175"/>
      <c r="AB69" s="175"/>
      <c r="AC69" s="175"/>
      <c r="AD69" s="175"/>
      <c r="AE69" s="175"/>
      <c r="AF69" s="175"/>
      <c r="AG69" s="175"/>
      <c r="AH69" s="175"/>
      <c r="AI69" s="175"/>
      <c r="AJ69" s="175"/>
      <c r="AK69" s="175"/>
      <c r="AL69" s="175"/>
      <c r="AM69" s="175"/>
      <c r="AN69" s="175"/>
      <c r="AO69" s="175"/>
      <c r="AP69" s="175"/>
      <c r="AQ69" s="175"/>
      <c r="AR69" s="175"/>
      <c r="AS69" s="175"/>
      <c r="AT69" s="175"/>
      <c r="AU69" s="175"/>
      <c r="AV69" s="175"/>
      <c r="AW69" s="176"/>
    </row>
    <row r="70" spans="1:51" ht="14.25" customHeight="1">
      <c r="A70" s="159" t="s">
        <v>79</v>
      </c>
      <c r="B70" s="160"/>
      <c r="C70" s="160"/>
      <c r="D70" s="160"/>
      <c r="E70" s="160"/>
      <c r="F70" s="160"/>
      <c r="G70" s="160"/>
      <c r="H70" s="160"/>
      <c r="I70" s="160"/>
      <c r="J70" s="160"/>
      <c r="K70" s="160"/>
      <c r="L70" s="160"/>
      <c r="M70" s="160"/>
      <c r="N70" s="160"/>
      <c r="O70" s="181" t="s">
        <v>80</v>
      </c>
      <c r="P70" s="182"/>
      <c r="Q70" s="182"/>
      <c r="R70" s="182"/>
      <c r="S70" s="182"/>
      <c r="T70" s="182"/>
      <c r="U70" s="182"/>
      <c r="V70" s="182"/>
      <c r="W70" s="182"/>
      <c r="X70" s="182"/>
      <c r="Y70" s="182"/>
      <c r="Z70" s="182"/>
      <c r="AA70" s="182"/>
      <c r="AB70" s="182"/>
      <c r="AC70" s="182"/>
      <c r="AD70" s="182"/>
      <c r="AE70" s="182"/>
      <c r="AF70" s="182"/>
      <c r="AG70" s="182"/>
      <c r="AH70" s="182"/>
      <c r="AI70" s="182"/>
      <c r="AJ70" s="182"/>
      <c r="AK70" s="182"/>
      <c r="AL70" s="182"/>
      <c r="AM70" s="182"/>
      <c r="AN70" s="182"/>
      <c r="AO70" s="182"/>
      <c r="AP70" s="182"/>
      <c r="AQ70" s="281" t="s">
        <v>98</v>
      </c>
      <c r="AR70" s="281"/>
      <c r="AS70" s="281"/>
      <c r="AT70" s="281"/>
      <c r="AU70" s="281"/>
      <c r="AV70" s="281"/>
      <c r="AW70" s="282"/>
      <c r="AY70" s="150" t="s">
        <v>100</v>
      </c>
    </row>
    <row r="71" spans="1:51" ht="14.25" customHeight="1">
      <c r="A71" s="177"/>
      <c r="B71" s="178"/>
      <c r="C71" s="178"/>
      <c r="D71" s="178"/>
      <c r="E71" s="178"/>
      <c r="F71" s="178"/>
      <c r="G71" s="178"/>
      <c r="H71" s="178"/>
      <c r="I71" s="178"/>
      <c r="J71" s="178"/>
      <c r="K71" s="178"/>
      <c r="L71" s="178"/>
      <c r="M71" s="178"/>
      <c r="N71" s="178"/>
      <c r="O71" s="183"/>
      <c r="P71" s="184"/>
      <c r="Q71" s="184"/>
      <c r="R71" s="184"/>
      <c r="S71" s="184"/>
      <c r="T71" s="184"/>
      <c r="U71" s="184"/>
      <c r="V71" s="184"/>
      <c r="W71" s="184"/>
      <c r="X71" s="184"/>
      <c r="Y71" s="184"/>
      <c r="Z71" s="184"/>
      <c r="AA71" s="184"/>
      <c r="AB71" s="184"/>
      <c r="AC71" s="184"/>
      <c r="AD71" s="184"/>
      <c r="AE71" s="184"/>
      <c r="AF71" s="184"/>
      <c r="AG71" s="184"/>
      <c r="AH71" s="184"/>
      <c r="AI71" s="184"/>
      <c r="AJ71" s="184"/>
      <c r="AK71" s="184"/>
      <c r="AL71" s="184"/>
      <c r="AM71" s="184"/>
      <c r="AN71" s="184"/>
      <c r="AO71" s="184"/>
      <c r="AP71" s="184"/>
      <c r="AQ71" s="283"/>
      <c r="AR71" s="283"/>
      <c r="AS71" s="283"/>
      <c r="AT71" s="283"/>
      <c r="AU71" s="283"/>
      <c r="AV71" s="283"/>
      <c r="AW71" s="284"/>
      <c r="AY71" s="150"/>
    </row>
    <row r="72" spans="1:51" ht="14.25" customHeight="1">
      <c r="A72" s="179"/>
      <c r="B72" s="180"/>
      <c r="C72" s="180"/>
      <c r="D72" s="180"/>
      <c r="E72" s="180"/>
      <c r="F72" s="180"/>
      <c r="G72" s="180"/>
      <c r="H72" s="180"/>
      <c r="I72" s="180"/>
      <c r="J72" s="180"/>
      <c r="K72" s="180"/>
      <c r="L72" s="180"/>
      <c r="M72" s="180"/>
      <c r="N72" s="180"/>
      <c r="O72" s="185"/>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285"/>
      <c r="AR72" s="285"/>
      <c r="AS72" s="285"/>
      <c r="AT72" s="285"/>
      <c r="AU72" s="285"/>
      <c r="AV72" s="285"/>
      <c r="AW72" s="286"/>
      <c r="AY72" s="150"/>
    </row>
    <row r="73" spans="1:51" ht="14.25" customHeight="1">
      <c r="A73" s="148" t="s">
        <v>135</v>
      </c>
      <c r="B73" s="193"/>
      <c r="C73" s="193"/>
      <c r="D73" s="193"/>
      <c r="E73" s="193"/>
      <c r="F73" s="193"/>
      <c r="G73" s="193"/>
      <c r="H73" s="193"/>
      <c r="I73" s="193"/>
      <c r="J73" s="193"/>
      <c r="K73" s="193"/>
      <c r="L73" s="193"/>
      <c r="M73" s="193"/>
      <c r="N73" s="194"/>
      <c r="O73" s="75" t="s">
        <v>136</v>
      </c>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6"/>
    </row>
    <row r="74" spans="1:51" ht="14.25" customHeight="1">
      <c r="A74" s="195"/>
      <c r="B74" s="196"/>
      <c r="C74" s="196"/>
      <c r="D74" s="196"/>
      <c r="E74" s="196"/>
      <c r="F74" s="196"/>
      <c r="G74" s="196"/>
      <c r="H74" s="196"/>
      <c r="I74" s="196"/>
      <c r="J74" s="196"/>
      <c r="K74" s="196"/>
      <c r="L74" s="196"/>
      <c r="M74" s="196"/>
      <c r="N74" s="197"/>
      <c r="O74" s="287" t="s">
        <v>146</v>
      </c>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2"/>
      <c r="AS74" s="202"/>
      <c r="AT74" s="202"/>
      <c r="AU74" s="202"/>
      <c r="AV74" s="202"/>
      <c r="AW74" s="203"/>
      <c r="AY74" s="150" t="s">
        <v>77</v>
      </c>
    </row>
    <row r="75" spans="1:51" ht="14.25" customHeight="1">
      <c r="A75" s="195"/>
      <c r="B75" s="196"/>
      <c r="C75" s="196"/>
      <c r="D75" s="196"/>
      <c r="E75" s="196"/>
      <c r="F75" s="196"/>
      <c r="G75" s="196"/>
      <c r="H75" s="196"/>
      <c r="I75" s="196"/>
      <c r="J75" s="196"/>
      <c r="K75" s="196"/>
      <c r="L75" s="196"/>
      <c r="M75" s="196"/>
      <c r="N75" s="197"/>
      <c r="O75" s="201"/>
      <c r="P75" s="202"/>
      <c r="Q75" s="202"/>
      <c r="R75" s="202"/>
      <c r="S75" s="202"/>
      <c r="T75" s="202"/>
      <c r="U75" s="202"/>
      <c r="V75" s="202"/>
      <c r="W75" s="202"/>
      <c r="X75" s="202"/>
      <c r="Y75" s="202"/>
      <c r="Z75" s="202"/>
      <c r="AA75" s="202"/>
      <c r="AB75" s="202"/>
      <c r="AC75" s="202"/>
      <c r="AD75" s="202"/>
      <c r="AE75" s="202"/>
      <c r="AF75" s="202"/>
      <c r="AG75" s="202"/>
      <c r="AH75" s="202"/>
      <c r="AI75" s="202"/>
      <c r="AJ75" s="202"/>
      <c r="AK75" s="202"/>
      <c r="AL75" s="202"/>
      <c r="AM75" s="202"/>
      <c r="AN75" s="202"/>
      <c r="AO75" s="202"/>
      <c r="AP75" s="202"/>
      <c r="AQ75" s="202"/>
      <c r="AR75" s="202"/>
      <c r="AS75" s="202"/>
      <c r="AT75" s="202"/>
      <c r="AU75" s="202"/>
      <c r="AV75" s="202"/>
      <c r="AW75" s="203"/>
      <c r="AY75" s="150"/>
    </row>
    <row r="76" spans="1:51" ht="14.25" customHeight="1">
      <c r="A76" s="195"/>
      <c r="B76" s="196"/>
      <c r="C76" s="196"/>
      <c r="D76" s="196"/>
      <c r="E76" s="196"/>
      <c r="F76" s="196"/>
      <c r="G76" s="196"/>
      <c r="H76" s="196"/>
      <c r="I76" s="196"/>
      <c r="J76" s="196"/>
      <c r="K76" s="196"/>
      <c r="L76" s="196"/>
      <c r="M76" s="196"/>
      <c r="N76" s="197"/>
      <c r="O76" s="201"/>
      <c r="P76" s="202"/>
      <c r="Q76" s="202"/>
      <c r="R76" s="202"/>
      <c r="S76" s="202"/>
      <c r="T76" s="202"/>
      <c r="U76" s="202"/>
      <c r="V76" s="202"/>
      <c r="W76" s="202"/>
      <c r="X76" s="202"/>
      <c r="Y76" s="202"/>
      <c r="Z76" s="202"/>
      <c r="AA76" s="202"/>
      <c r="AB76" s="202"/>
      <c r="AC76" s="202"/>
      <c r="AD76" s="202"/>
      <c r="AE76" s="202"/>
      <c r="AF76" s="202"/>
      <c r="AG76" s="202"/>
      <c r="AH76" s="202"/>
      <c r="AI76" s="202"/>
      <c r="AJ76" s="202"/>
      <c r="AK76" s="202"/>
      <c r="AL76" s="202"/>
      <c r="AM76" s="202"/>
      <c r="AN76" s="202"/>
      <c r="AO76" s="202"/>
      <c r="AP76" s="202"/>
      <c r="AQ76" s="202"/>
      <c r="AR76" s="202"/>
      <c r="AS76" s="202"/>
      <c r="AT76" s="202"/>
      <c r="AU76" s="202"/>
      <c r="AV76" s="202"/>
      <c r="AW76" s="203"/>
      <c r="AY76" s="150"/>
    </row>
    <row r="77" spans="1:51" ht="14.25" customHeight="1">
      <c r="A77" s="195"/>
      <c r="B77" s="196"/>
      <c r="C77" s="196"/>
      <c r="D77" s="196"/>
      <c r="E77" s="196"/>
      <c r="F77" s="196"/>
      <c r="G77" s="196"/>
      <c r="H77" s="196"/>
      <c r="I77" s="196"/>
      <c r="J77" s="196"/>
      <c r="K77" s="196"/>
      <c r="L77" s="196"/>
      <c r="M77" s="196"/>
      <c r="N77" s="197"/>
      <c r="O77" s="201"/>
      <c r="P77" s="202"/>
      <c r="Q77" s="202"/>
      <c r="R77" s="202"/>
      <c r="S77" s="202"/>
      <c r="T77" s="202"/>
      <c r="U77" s="202"/>
      <c r="V77" s="202"/>
      <c r="W77" s="202"/>
      <c r="X77" s="202"/>
      <c r="Y77" s="202"/>
      <c r="Z77" s="202"/>
      <c r="AA77" s="202"/>
      <c r="AB77" s="202"/>
      <c r="AC77" s="202"/>
      <c r="AD77" s="202"/>
      <c r="AE77" s="202"/>
      <c r="AF77" s="202"/>
      <c r="AG77" s="202"/>
      <c r="AH77" s="202"/>
      <c r="AI77" s="202"/>
      <c r="AJ77" s="202"/>
      <c r="AK77" s="202"/>
      <c r="AL77" s="202"/>
      <c r="AM77" s="202"/>
      <c r="AN77" s="202"/>
      <c r="AO77" s="202"/>
      <c r="AP77" s="202"/>
      <c r="AQ77" s="202"/>
      <c r="AR77" s="202"/>
      <c r="AS77" s="202"/>
      <c r="AT77" s="202"/>
      <c r="AU77" s="202"/>
      <c r="AV77" s="202"/>
      <c r="AW77" s="203"/>
      <c r="AY77" s="150"/>
    </row>
    <row r="78" spans="1:51" ht="14.25" customHeight="1">
      <c r="A78" s="195"/>
      <c r="B78" s="196"/>
      <c r="C78" s="196"/>
      <c r="D78" s="196"/>
      <c r="E78" s="196"/>
      <c r="F78" s="196"/>
      <c r="G78" s="196"/>
      <c r="H78" s="196"/>
      <c r="I78" s="196"/>
      <c r="J78" s="196"/>
      <c r="K78" s="196"/>
      <c r="L78" s="196"/>
      <c r="M78" s="196"/>
      <c r="N78" s="197"/>
      <c r="O78" s="76" t="s">
        <v>76</v>
      </c>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8"/>
    </row>
    <row r="79" spans="1:51" ht="14.25" customHeight="1">
      <c r="A79" s="195"/>
      <c r="B79" s="196"/>
      <c r="C79" s="196"/>
      <c r="D79" s="196"/>
      <c r="E79" s="196"/>
      <c r="F79" s="196"/>
      <c r="G79" s="196"/>
      <c r="H79" s="196"/>
      <c r="I79" s="196"/>
      <c r="J79" s="196"/>
      <c r="K79" s="196"/>
      <c r="L79" s="196"/>
      <c r="M79" s="196"/>
      <c r="N79" s="197"/>
      <c r="O79" s="204" t="s">
        <v>78</v>
      </c>
      <c r="P79" s="205"/>
      <c r="Q79" s="205"/>
      <c r="R79" s="205"/>
      <c r="S79" s="205"/>
      <c r="T79" s="205"/>
      <c r="U79" s="205"/>
      <c r="V79" s="205"/>
      <c r="W79" s="205"/>
      <c r="X79" s="205"/>
      <c r="Y79" s="205"/>
      <c r="Z79" s="205"/>
      <c r="AA79" s="205"/>
      <c r="AB79" s="205"/>
      <c r="AC79" s="205"/>
      <c r="AD79" s="205"/>
      <c r="AE79" s="205"/>
      <c r="AF79" s="205"/>
      <c r="AG79" s="205"/>
      <c r="AH79" s="205"/>
      <c r="AI79" s="205"/>
      <c r="AJ79" s="205"/>
      <c r="AK79" s="205"/>
      <c r="AL79" s="205"/>
      <c r="AM79" s="205"/>
      <c r="AN79" s="205"/>
      <c r="AO79" s="205"/>
      <c r="AP79" s="205"/>
      <c r="AQ79" s="205"/>
      <c r="AR79" s="205"/>
      <c r="AS79" s="205"/>
      <c r="AT79" s="205"/>
      <c r="AU79" s="205"/>
      <c r="AV79" s="205"/>
      <c r="AW79" s="206"/>
      <c r="AY79" s="150" t="s">
        <v>81</v>
      </c>
    </row>
    <row r="80" spans="1:51" ht="14.25" customHeight="1">
      <c r="A80" s="195"/>
      <c r="B80" s="196"/>
      <c r="C80" s="196"/>
      <c r="D80" s="196"/>
      <c r="E80" s="196"/>
      <c r="F80" s="196"/>
      <c r="G80" s="196"/>
      <c r="H80" s="196"/>
      <c r="I80" s="196"/>
      <c r="J80" s="196"/>
      <c r="K80" s="196"/>
      <c r="L80" s="196"/>
      <c r="M80" s="196"/>
      <c r="N80" s="197"/>
      <c r="O80" s="204"/>
      <c r="P80" s="205"/>
      <c r="Q80" s="205"/>
      <c r="R80" s="205"/>
      <c r="S80" s="205"/>
      <c r="T80" s="205"/>
      <c r="U80" s="205"/>
      <c r="V80" s="205"/>
      <c r="W80" s="205"/>
      <c r="X80" s="205"/>
      <c r="Y80" s="205"/>
      <c r="Z80" s="205"/>
      <c r="AA80" s="205"/>
      <c r="AB80" s="205"/>
      <c r="AC80" s="205"/>
      <c r="AD80" s="205"/>
      <c r="AE80" s="205"/>
      <c r="AF80" s="205"/>
      <c r="AG80" s="205"/>
      <c r="AH80" s="205"/>
      <c r="AI80" s="205"/>
      <c r="AJ80" s="205"/>
      <c r="AK80" s="205"/>
      <c r="AL80" s="205"/>
      <c r="AM80" s="205"/>
      <c r="AN80" s="205"/>
      <c r="AO80" s="205"/>
      <c r="AP80" s="205"/>
      <c r="AQ80" s="205"/>
      <c r="AR80" s="205"/>
      <c r="AS80" s="205"/>
      <c r="AT80" s="205"/>
      <c r="AU80" s="205"/>
      <c r="AV80" s="205"/>
      <c r="AW80" s="206"/>
      <c r="AY80" s="150"/>
    </row>
    <row r="81" spans="1:51" ht="14.25" customHeight="1">
      <c r="A81" s="195"/>
      <c r="B81" s="196"/>
      <c r="C81" s="196"/>
      <c r="D81" s="196"/>
      <c r="E81" s="196"/>
      <c r="F81" s="196"/>
      <c r="G81" s="196"/>
      <c r="H81" s="196"/>
      <c r="I81" s="196"/>
      <c r="J81" s="196"/>
      <c r="K81" s="196"/>
      <c r="L81" s="196"/>
      <c r="M81" s="196"/>
      <c r="N81" s="197"/>
      <c r="O81" s="77" t="s">
        <v>141</v>
      </c>
      <c r="P81" s="73"/>
      <c r="Q81" s="73"/>
      <c r="R81" s="73"/>
      <c r="S81" s="73"/>
      <c r="T81" s="73"/>
      <c r="U81" s="73"/>
      <c r="V81" s="73"/>
      <c r="W81" s="73"/>
      <c r="X81" s="73"/>
      <c r="Y81" s="73"/>
      <c r="Z81" s="73"/>
      <c r="AA81" s="73"/>
      <c r="AB81" s="73"/>
      <c r="AC81" s="73"/>
      <c r="AD81" s="73"/>
      <c r="AE81" s="73"/>
      <c r="AF81" s="73"/>
      <c r="AG81" s="73"/>
      <c r="AH81" s="73"/>
      <c r="AI81" s="73"/>
      <c r="AJ81" s="73"/>
      <c r="AK81" s="73"/>
      <c r="AL81" s="73"/>
      <c r="AM81" s="73"/>
      <c r="AN81" s="73"/>
      <c r="AO81" s="73"/>
      <c r="AP81" s="73"/>
      <c r="AQ81" s="73"/>
      <c r="AR81" s="73"/>
      <c r="AS81" s="73"/>
      <c r="AT81" s="73"/>
      <c r="AU81" s="73"/>
      <c r="AV81" s="73"/>
      <c r="AW81" s="74"/>
      <c r="AY81" s="17"/>
    </row>
    <row r="82" spans="1:51" ht="14.25" customHeight="1">
      <c r="A82" s="195"/>
      <c r="B82" s="196"/>
      <c r="C82" s="196"/>
      <c r="D82" s="196"/>
      <c r="E82" s="196"/>
      <c r="F82" s="196"/>
      <c r="G82" s="196"/>
      <c r="H82" s="196"/>
      <c r="I82" s="196"/>
      <c r="J82" s="196"/>
      <c r="K82" s="196"/>
      <c r="L82" s="196"/>
      <c r="M82" s="196"/>
      <c r="N82" s="197"/>
      <c r="O82" s="171">
        <f>'別紙 エネルギー計算'!G33</f>
        <v>0</v>
      </c>
      <c r="P82" s="172"/>
      <c r="Q82" s="172"/>
      <c r="R82" s="172"/>
      <c r="S82" s="172"/>
      <c r="T82" s="172"/>
      <c r="U82" s="172"/>
      <c r="V82" s="172"/>
      <c r="W82" s="172"/>
      <c r="X82" s="172"/>
      <c r="Y82" s="172"/>
      <c r="Z82" s="172"/>
      <c r="AA82" s="172"/>
      <c r="AB82" s="172"/>
      <c r="AC82" s="172"/>
      <c r="AD82" s="172"/>
      <c r="AE82" s="172"/>
      <c r="AF82" s="172"/>
      <c r="AG82" s="172"/>
      <c r="AH82" s="172"/>
      <c r="AI82" s="172"/>
      <c r="AJ82" s="172"/>
      <c r="AK82" s="172"/>
      <c r="AL82" s="172"/>
      <c r="AM82" s="172"/>
      <c r="AN82" s="172"/>
      <c r="AO82" s="172"/>
      <c r="AP82" s="172"/>
      <c r="AQ82" s="172"/>
      <c r="AR82" s="172"/>
      <c r="AS82" s="172"/>
      <c r="AT82" s="172"/>
      <c r="AU82" s="172"/>
      <c r="AV82" s="172"/>
      <c r="AW82" s="173"/>
      <c r="AY82" s="150" t="s">
        <v>81</v>
      </c>
    </row>
    <row r="83" spans="1:51" ht="14.25" customHeight="1">
      <c r="A83" s="198"/>
      <c r="B83" s="199"/>
      <c r="C83" s="199"/>
      <c r="D83" s="199"/>
      <c r="E83" s="199"/>
      <c r="F83" s="199"/>
      <c r="G83" s="199"/>
      <c r="H83" s="199"/>
      <c r="I83" s="199"/>
      <c r="J83" s="199"/>
      <c r="K83" s="199"/>
      <c r="L83" s="199"/>
      <c r="M83" s="199"/>
      <c r="N83" s="200"/>
      <c r="O83" s="174"/>
      <c r="P83" s="175"/>
      <c r="Q83" s="175"/>
      <c r="R83" s="175"/>
      <c r="S83" s="175"/>
      <c r="T83" s="175"/>
      <c r="U83" s="175"/>
      <c r="V83" s="175"/>
      <c r="W83" s="175"/>
      <c r="X83" s="175"/>
      <c r="Y83" s="175"/>
      <c r="Z83" s="175"/>
      <c r="AA83" s="175"/>
      <c r="AB83" s="175"/>
      <c r="AC83" s="175"/>
      <c r="AD83" s="175"/>
      <c r="AE83" s="175"/>
      <c r="AF83" s="175"/>
      <c r="AG83" s="175"/>
      <c r="AH83" s="175"/>
      <c r="AI83" s="175"/>
      <c r="AJ83" s="175"/>
      <c r="AK83" s="175"/>
      <c r="AL83" s="175"/>
      <c r="AM83" s="175"/>
      <c r="AN83" s="175"/>
      <c r="AO83" s="175"/>
      <c r="AP83" s="175"/>
      <c r="AQ83" s="175"/>
      <c r="AR83" s="175"/>
      <c r="AS83" s="175"/>
      <c r="AT83" s="175"/>
      <c r="AU83" s="175"/>
      <c r="AV83" s="175"/>
      <c r="AW83" s="176"/>
      <c r="AY83" s="150"/>
    </row>
    <row r="84" spans="1:51" ht="14.25" customHeight="1">
      <c r="A84" s="156" t="s">
        <v>137</v>
      </c>
      <c r="B84" s="213"/>
      <c r="C84" s="213"/>
      <c r="D84" s="213"/>
      <c r="E84" s="213"/>
      <c r="F84" s="213"/>
      <c r="G84" s="213"/>
      <c r="H84" s="213"/>
      <c r="I84" s="213"/>
      <c r="J84" s="213"/>
      <c r="K84" s="213"/>
      <c r="L84" s="213"/>
      <c r="M84" s="213"/>
      <c r="N84" s="214"/>
      <c r="O84" s="78" t="s">
        <v>139</v>
      </c>
      <c r="P84" s="79"/>
      <c r="Q84" s="79"/>
      <c r="R84" s="79"/>
      <c r="S84" s="79"/>
      <c r="T84" s="79"/>
      <c r="U84" s="79"/>
      <c r="V84" s="79"/>
      <c r="W84" s="79"/>
      <c r="X84" s="80"/>
      <c r="Y84" s="81"/>
      <c r="Z84" s="81"/>
      <c r="AA84" s="81"/>
      <c r="AB84" s="81"/>
      <c r="AC84" s="81"/>
      <c r="AD84" s="81"/>
      <c r="AE84" s="81"/>
      <c r="AF84" s="81"/>
      <c r="AG84" s="81"/>
      <c r="AH84" s="81"/>
      <c r="AI84" s="81"/>
      <c r="AJ84" s="81"/>
      <c r="AK84" s="81"/>
      <c r="AL84" s="81"/>
      <c r="AM84" s="81"/>
      <c r="AN84" s="81"/>
      <c r="AO84" s="81"/>
      <c r="AP84" s="81"/>
      <c r="AQ84" s="81"/>
      <c r="AR84" s="81"/>
      <c r="AS84" s="81"/>
      <c r="AT84" s="80"/>
      <c r="AU84" s="80"/>
      <c r="AV84" s="5"/>
      <c r="AW84" s="6"/>
    </row>
    <row r="85" spans="1:51" ht="14.25" customHeight="1">
      <c r="A85" s="215"/>
      <c r="B85" s="216"/>
      <c r="C85" s="216"/>
      <c r="D85" s="216"/>
      <c r="E85" s="216"/>
      <c r="F85" s="216"/>
      <c r="G85" s="216"/>
      <c r="H85" s="216"/>
      <c r="I85" s="216"/>
      <c r="J85" s="216"/>
      <c r="K85" s="216"/>
      <c r="L85" s="216"/>
      <c r="M85" s="216"/>
      <c r="N85" s="217"/>
      <c r="O85" s="221">
        <f>O68</f>
        <v>0</v>
      </c>
      <c r="P85" s="222"/>
      <c r="Q85" s="222"/>
      <c r="R85" s="222"/>
      <c r="S85" s="222"/>
      <c r="T85" s="222"/>
      <c r="U85" s="222"/>
      <c r="V85" s="222"/>
      <c r="W85" s="222"/>
      <c r="X85" s="222"/>
      <c r="Y85" s="222"/>
      <c r="Z85" s="222"/>
      <c r="AA85" s="222"/>
      <c r="AB85" s="222"/>
      <c r="AC85" s="222"/>
      <c r="AD85" s="222"/>
      <c r="AE85" s="222"/>
      <c r="AF85" s="222"/>
      <c r="AG85" s="222"/>
      <c r="AH85" s="222"/>
      <c r="AI85" s="222"/>
      <c r="AJ85" s="222"/>
      <c r="AK85" s="222"/>
      <c r="AL85" s="222"/>
      <c r="AM85" s="222"/>
      <c r="AN85" s="222"/>
      <c r="AO85" s="222"/>
      <c r="AP85" s="222"/>
      <c r="AQ85" s="222"/>
      <c r="AR85" s="222"/>
      <c r="AS85" s="222"/>
      <c r="AT85" s="222"/>
      <c r="AU85" s="222"/>
      <c r="AV85" s="222"/>
      <c r="AW85" s="223"/>
      <c r="AY85" s="150" t="s">
        <v>81</v>
      </c>
    </row>
    <row r="86" spans="1:51" ht="14.25" customHeight="1">
      <c r="A86" s="215"/>
      <c r="B86" s="216"/>
      <c r="C86" s="216"/>
      <c r="D86" s="216"/>
      <c r="E86" s="216"/>
      <c r="F86" s="216"/>
      <c r="G86" s="216"/>
      <c r="H86" s="216"/>
      <c r="I86" s="216"/>
      <c r="J86" s="216"/>
      <c r="K86" s="216"/>
      <c r="L86" s="216"/>
      <c r="M86" s="216"/>
      <c r="N86" s="217"/>
      <c r="O86" s="221"/>
      <c r="P86" s="222"/>
      <c r="Q86" s="222"/>
      <c r="R86" s="222"/>
      <c r="S86" s="222"/>
      <c r="T86" s="222"/>
      <c r="U86" s="222"/>
      <c r="V86" s="222"/>
      <c r="W86" s="222"/>
      <c r="X86" s="222"/>
      <c r="Y86" s="222"/>
      <c r="Z86" s="222"/>
      <c r="AA86" s="222"/>
      <c r="AB86" s="222"/>
      <c r="AC86" s="222"/>
      <c r="AD86" s="222"/>
      <c r="AE86" s="222"/>
      <c r="AF86" s="222"/>
      <c r="AG86" s="222"/>
      <c r="AH86" s="222"/>
      <c r="AI86" s="222"/>
      <c r="AJ86" s="222"/>
      <c r="AK86" s="222"/>
      <c r="AL86" s="222"/>
      <c r="AM86" s="222"/>
      <c r="AN86" s="222"/>
      <c r="AO86" s="222"/>
      <c r="AP86" s="222"/>
      <c r="AQ86" s="222"/>
      <c r="AR86" s="222"/>
      <c r="AS86" s="222"/>
      <c r="AT86" s="222"/>
      <c r="AU86" s="222"/>
      <c r="AV86" s="222"/>
      <c r="AW86" s="223"/>
      <c r="AY86" s="150"/>
    </row>
    <row r="87" spans="1:51" ht="14.25" customHeight="1">
      <c r="A87" s="215"/>
      <c r="B87" s="216"/>
      <c r="C87" s="216"/>
      <c r="D87" s="216"/>
      <c r="E87" s="216"/>
      <c r="F87" s="216"/>
      <c r="G87" s="216"/>
      <c r="H87" s="216"/>
      <c r="I87" s="216"/>
      <c r="J87" s="216"/>
      <c r="K87" s="216"/>
      <c r="L87" s="216"/>
      <c r="M87" s="216"/>
      <c r="N87" s="217"/>
      <c r="O87" s="224">
        <f>O82</f>
        <v>0</v>
      </c>
      <c r="P87" s="225"/>
      <c r="Q87" s="225"/>
      <c r="R87" s="225"/>
      <c r="S87" s="225"/>
      <c r="T87" s="225"/>
      <c r="U87" s="225"/>
      <c r="V87" s="225"/>
      <c r="W87" s="225"/>
      <c r="X87" s="225"/>
      <c r="Y87" s="225"/>
      <c r="Z87" s="225"/>
      <c r="AA87" s="225"/>
      <c r="AB87" s="225"/>
      <c r="AC87" s="225"/>
      <c r="AD87" s="225"/>
      <c r="AE87" s="225"/>
      <c r="AF87" s="225"/>
      <c r="AG87" s="225"/>
      <c r="AH87" s="225"/>
      <c r="AI87" s="225"/>
      <c r="AJ87" s="225"/>
      <c r="AK87" s="225"/>
      <c r="AL87" s="225"/>
      <c r="AM87" s="225"/>
      <c r="AN87" s="225"/>
      <c r="AO87" s="225"/>
      <c r="AP87" s="225"/>
      <c r="AQ87" s="225"/>
      <c r="AR87" s="225"/>
      <c r="AS87" s="225"/>
      <c r="AT87" s="225"/>
      <c r="AU87" s="225"/>
      <c r="AV87" s="225"/>
      <c r="AW87" s="226"/>
      <c r="AY87" s="150"/>
    </row>
    <row r="88" spans="1:51" ht="14.25" customHeight="1">
      <c r="A88" s="215"/>
      <c r="B88" s="216"/>
      <c r="C88" s="216"/>
      <c r="D88" s="216"/>
      <c r="E88" s="216"/>
      <c r="F88" s="216"/>
      <c r="G88" s="216"/>
      <c r="H88" s="216"/>
      <c r="I88" s="216"/>
      <c r="J88" s="216"/>
      <c r="K88" s="216"/>
      <c r="L88" s="216"/>
      <c r="M88" s="216"/>
      <c r="N88" s="217"/>
      <c r="O88" s="224"/>
      <c r="P88" s="225"/>
      <c r="Q88" s="225"/>
      <c r="R88" s="225"/>
      <c r="S88" s="225"/>
      <c r="T88" s="225"/>
      <c r="U88" s="225"/>
      <c r="V88" s="225"/>
      <c r="W88" s="225"/>
      <c r="X88" s="225"/>
      <c r="Y88" s="225"/>
      <c r="Z88" s="225"/>
      <c r="AA88" s="225"/>
      <c r="AB88" s="225"/>
      <c r="AC88" s="225"/>
      <c r="AD88" s="225"/>
      <c r="AE88" s="225"/>
      <c r="AF88" s="225"/>
      <c r="AG88" s="225"/>
      <c r="AH88" s="225"/>
      <c r="AI88" s="225"/>
      <c r="AJ88" s="225"/>
      <c r="AK88" s="225"/>
      <c r="AL88" s="225"/>
      <c r="AM88" s="225"/>
      <c r="AN88" s="225"/>
      <c r="AO88" s="225"/>
      <c r="AP88" s="225"/>
      <c r="AQ88" s="225"/>
      <c r="AR88" s="225"/>
      <c r="AS88" s="225"/>
      <c r="AT88" s="225"/>
      <c r="AU88" s="225"/>
      <c r="AV88" s="225"/>
      <c r="AW88" s="226"/>
      <c r="AY88" s="150"/>
    </row>
    <row r="89" spans="1:51" ht="14.25" customHeight="1">
      <c r="A89" s="215"/>
      <c r="B89" s="216"/>
      <c r="C89" s="216"/>
      <c r="D89" s="216"/>
      <c r="E89" s="216"/>
      <c r="F89" s="216"/>
      <c r="G89" s="216"/>
      <c r="H89" s="216"/>
      <c r="I89" s="216"/>
      <c r="J89" s="216"/>
      <c r="K89" s="216"/>
      <c r="L89" s="216"/>
      <c r="M89" s="216"/>
      <c r="N89" s="217"/>
      <c r="O89" s="227">
        <f>O85-O87</f>
        <v>0</v>
      </c>
      <c r="P89" s="228"/>
      <c r="Q89" s="228"/>
      <c r="R89" s="228"/>
      <c r="S89" s="228"/>
      <c r="T89" s="228"/>
      <c r="U89" s="228"/>
      <c r="V89" s="228"/>
      <c r="W89" s="228"/>
      <c r="X89" s="228"/>
      <c r="Y89" s="228"/>
      <c r="Z89" s="228"/>
      <c r="AA89" s="228"/>
      <c r="AB89" s="228"/>
      <c r="AC89" s="228"/>
      <c r="AD89" s="228"/>
      <c r="AE89" s="228"/>
      <c r="AF89" s="228"/>
      <c r="AG89" s="228"/>
      <c r="AH89" s="228"/>
      <c r="AI89" s="228"/>
      <c r="AJ89" s="228"/>
      <c r="AK89" s="228"/>
      <c r="AL89" s="228"/>
      <c r="AM89" s="228"/>
      <c r="AN89" s="228"/>
      <c r="AO89" s="228"/>
      <c r="AP89" s="228"/>
      <c r="AQ89" s="228"/>
      <c r="AR89" s="228"/>
      <c r="AS89" s="228"/>
      <c r="AT89" s="228"/>
      <c r="AU89" s="228"/>
      <c r="AV89" s="228"/>
      <c r="AW89" s="229"/>
      <c r="AY89" s="150"/>
    </row>
    <row r="90" spans="1:51" ht="14.25" customHeight="1">
      <c r="A90" s="218"/>
      <c r="B90" s="219"/>
      <c r="C90" s="219"/>
      <c r="D90" s="219"/>
      <c r="E90" s="219"/>
      <c r="F90" s="219"/>
      <c r="G90" s="219"/>
      <c r="H90" s="219"/>
      <c r="I90" s="219"/>
      <c r="J90" s="219"/>
      <c r="K90" s="219"/>
      <c r="L90" s="219"/>
      <c r="M90" s="219"/>
      <c r="N90" s="220"/>
      <c r="O90" s="230"/>
      <c r="P90" s="231"/>
      <c r="Q90" s="231"/>
      <c r="R90" s="231"/>
      <c r="S90" s="231"/>
      <c r="T90" s="231"/>
      <c r="U90" s="231"/>
      <c r="V90" s="231"/>
      <c r="W90" s="231"/>
      <c r="X90" s="231"/>
      <c r="Y90" s="231"/>
      <c r="Z90" s="231"/>
      <c r="AA90" s="231"/>
      <c r="AB90" s="231"/>
      <c r="AC90" s="231"/>
      <c r="AD90" s="231"/>
      <c r="AE90" s="231"/>
      <c r="AF90" s="231"/>
      <c r="AG90" s="231"/>
      <c r="AH90" s="231"/>
      <c r="AI90" s="231"/>
      <c r="AJ90" s="231"/>
      <c r="AK90" s="231"/>
      <c r="AL90" s="231"/>
      <c r="AM90" s="231"/>
      <c r="AN90" s="231"/>
      <c r="AO90" s="231"/>
      <c r="AP90" s="231"/>
      <c r="AQ90" s="231"/>
      <c r="AR90" s="231"/>
      <c r="AS90" s="231"/>
      <c r="AT90" s="231"/>
      <c r="AU90" s="231"/>
      <c r="AV90" s="231"/>
      <c r="AW90" s="232"/>
      <c r="AY90" s="150"/>
    </row>
    <row r="91" spans="1:51" ht="14.25" customHeight="1">
      <c r="A91" s="156" t="s">
        <v>82</v>
      </c>
      <c r="B91" s="213"/>
      <c r="C91" s="213"/>
      <c r="D91" s="213"/>
      <c r="E91" s="213"/>
      <c r="F91" s="213"/>
      <c r="G91" s="213"/>
      <c r="H91" s="213"/>
      <c r="I91" s="213"/>
      <c r="J91" s="213"/>
      <c r="K91" s="213"/>
      <c r="L91" s="213"/>
      <c r="M91" s="213"/>
      <c r="N91" s="214"/>
      <c r="O91" s="88" t="s">
        <v>138</v>
      </c>
      <c r="P91" s="72"/>
      <c r="Q91" s="72"/>
      <c r="R91" s="72"/>
      <c r="S91" s="72"/>
      <c r="T91" s="72"/>
      <c r="U91" s="72"/>
      <c r="V91" s="72"/>
      <c r="W91" s="72"/>
      <c r="X91" s="7"/>
      <c r="Y91" s="71"/>
      <c r="Z91" s="71"/>
      <c r="AA91" s="71"/>
      <c r="AB91" s="71"/>
      <c r="AC91" s="71"/>
      <c r="AD91" s="71"/>
      <c r="AE91" s="71"/>
      <c r="AF91" s="71"/>
      <c r="AG91" s="71"/>
      <c r="AH91" s="71"/>
      <c r="AI91" s="71"/>
      <c r="AJ91" s="71"/>
      <c r="AK91" s="71"/>
      <c r="AL91" s="71"/>
      <c r="AM91" s="71"/>
      <c r="AN91" s="71"/>
      <c r="AO91" s="71"/>
      <c r="AP91" s="71"/>
      <c r="AQ91" s="71"/>
      <c r="AR91" s="71"/>
      <c r="AS91" s="71"/>
      <c r="AT91" s="7"/>
      <c r="AU91" s="7"/>
      <c r="AV91" s="7"/>
      <c r="AW91" s="8"/>
    </row>
    <row r="92" spans="1:51" ht="14.25" customHeight="1">
      <c r="A92" s="215"/>
      <c r="B92" s="216"/>
      <c r="C92" s="216"/>
      <c r="D92" s="216"/>
      <c r="E92" s="216"/>
      <c r="F92" s="216"/>
      <c r="G92" s="216"/>
      <c r="H92" s="216"/>
      <c r="I92" s="216"/>
      <c r="J92" s="216"/>
      <c r="K92" s="216"/>
      <c r="L92" s="216"/>
      <c r="M92" s="216"/>
      <c r="N92" s="217"/>
      <c r="O92" s="233">
        <f>O89</f>
        <v>0</v>
      </c>
      <c r="P92" s="234"/>
      <c r="Q92" s="234"/>
      <c r="R92" s="234"/>
      <c r="S92" s="234"/>
      <c r="T92" s="234"/>
      <c r="U92" s="234"/>
      <c r="V92" s="234"/>
      <c r="W92" s="234"/>
      <c r="X92" s="234"/>
      <c r="Y92" s="234"/>
      <c r="Z92" s="234"/>
      <c r="AA92" s="234"/>
      <c r="AB92" s="234"/>
      <c r="AC92" s="234"/>
      <c r="AD92" s="234"/>
      <c r="AE92" s="234"/>
      <c r="AF92" s="234"/>
      <c r="AG92" s="234"/>
      <c r="AH92" s="234"/>
      <c r="AI92" s="234"/>
      <c r="AJ92" s="234"/>
      <c r="AK92" s="234"/>
      <c r="AL92" s="234"/>
      <c r="AM92" s="234"/>
      <c r="AN92" s="234"/>
      <c r="AO92" s="234"/>
      <c r="AP92" s="234"/>
      <c r="AQ92" s="234"/>
      <c r="AR92" s="234"/>
      <c r="AS92" s="234"/>
      <c r="AT92" s="234"/>
      <c r="AU92" s="234"/>
      <c r="AV92" s="234"/>
      <c r="AW92" s="235"/>
      <c r="AY92" s="150" t="s">
        <v>81</v>
      </c>
    </row>
    <row r="93" spans="1:51" ht="14.25" customHeight="1">
      <c r="A93" s="215"/>
      <c r="B93" s="216"/>
      <c r="C93" s="216"/>
      <c r="D93" s="216"/>
      <c r="E93" s="216"/>
      <c r="F93" s="216"/>
      <c r="G93" s="216"/>
      <c r="H93" s="216"/>
      <c r="I93" s="216"/>
      <c r="J93" s="216"/>
      <c r="K93" s="216"/>
      <c r="L93" s="216"/>
      <c r="M93" s="216"/>
      <c r="N93" s="217"/>
      <c r="O93" s="233"/>
      <c r="P93" s="234"/>
      <c r="Q93" s="234"/>
      <c r="R93" s="234"/>
      <c r="S93" s="234"/>
      <c r="T93" s="234"/>
      <c r="U93" s="234"/>
      <c r="V93" s="234"/>
      <c r="W93" s="234"/>
      <c r="X93" s="234"/>
      <c r="Y93" s="234"/>
      <c r="Z93" s="234"/>
      <c r="AA93" s="234"/>
      <c r="AB93" s="234"/>
      <c r="AC93" s="234"/>
      <c r="AD93" s="234"/>
      <c r="AE93" s="234"/>
      <c r="AF93" s="234"/>
      <c r="AG93" s="234"/>
      <c r="AH93" s="234"/>
      <c r="AI93" s="234"/>
      <c r="AJ93" s="234"/>
      <c r="AK93" s="234"/>
      <c r="AL93" s="234"/>
      <c r="AM93" s="234"/>
      <c r="AN93" s="234"/>
      <c r="AO93" s="234"/>
      <c r="AP93" s="234"/>
      <c r="AQ93" s="234"/>
      <c r="AR93" s="234"/>
      <c r="AS93" s="234"/>
      <c r="AT93" s="234"/>
      <c r="AU93" s="234"/>
      <c r="AV93" s="234"/>
      <c r="AW93" s="235"/>
      <c r="AY93" s="150"/>
    </row>
    <row r="94" spans="1:51" ht="14.25" customHeight="1">
      <c r="A94" s="215"/>
      <c r="B94" s="216"/>
      <c r="C94" s="216"/>
      <c r="D94" s="216"/>
      <c r="E94" s="216"/>
      <c r="F94" s="216"/>
      <c r="G94" s="216"/>
      <c r="H94" s="216"/>
      <c r="I94" s="216"/>
      <c r="J94" s="216"/>
      <c r="K94" s="216"/>
      <c r="L94" s="216"/>
      <c r="M94" s="216"/>
      <c r="N94" s="217"/>
      <c r="O94" s="236">
        <v>5.2800000000000004E-4</v>
      </c>
      <c r="P94" s="237"/>
      <c r="Q94" s="237"/>
      <c r="R94" s="237"/>
      <c r="S94" s="237"/>
      <c r="T94" s="237"/>
      <c r="U94" s="237"/>
      <c r="V94" s="237"/>
      <c r="W94" s="237"/>
      <c r="X94" s="237"/>
      <c r="Y94" s="237"/>
      <c r="Z94" s="237"/>
      <c r="AA94" s="237"/>
      <c r="AB94" s="237"/>
      <c r="AC94" s="237"/>
      <c r="AD94" s="237"/>
      <c r="AE94" s="237"/>
      <c r="AF94" s="237"/>
      <c r="AG94" s="237"/>
      <c r="AH94" s="237"/>
      <c r="AI94" s="237"/>
      <c r="AJ94" s="237"/>
      <c r="AK94" s="237"/>
      <c r="AL94" s="237"/>
      <c r="AM94" s="237"/>
      <c r="AN94" s="237"/>
      <c r="AO94" s="237"/>
      <c r="AP94" s="237"/>
      <c r="AQ94" s="237"/>
      <c r="AR94" s="237"/>
      <c r="AS94" s="237"/>
      <c r="AT94" s="237"/>
      <c r="AU94" s="237"/>
      <c r="AV94" s="237"/>
      <c r="AW94" s="238"/>
      <c r="AY94" s="150"/>
    </row>
    <row r="95" spans="1:51" ht="14.25" customHeight="1">
      <c r="A95" s="215"/>
      <c r="B95" s="216"/>
      <c r="C95" s="216"/>
      <c r="D95" s="216"/>
      <c r="E95" s="216"/>
      <c r="F95" s="216"/>
      <c r="G95" s="216"/>
      <c r="H95" s="216"/>
      <c r="I95" s="216"/>
      <c r="J95" s="216"/>
      <c r="K95" s="216"/>
      <c r="L95" s="216"/>
      <c r="M95" s="216"/>
      <c r="N95" s="217"/>
      <c r="O95" s="236"/>
      <c r="P95" s="237"/>
      <c r="Q95" s="237"/>
      <c r="R95" s="237"/>
      <c r="S95" s="237"/>
      <c r="T95" s="237"/>
      <c r="U95" s="237"/>
      <c r="V95" s="237"/>
      <c r="W95" s="237"/>
      <c r="X95" s="237"/>
      <c r="Y95" s="237"/>
      <c r="Z95" s="237"/>
      <c r="AA95" s="237"/>
      <c r="AB95" s="237"/>
      <c r="AC95" s="237"/>
      <c r="AD95" s="237"/>
      <c r="AE95" s="237"/>
      <c r="AF95" s="237"/>
      <c r="AG95" s="237"/>
      <c r="AH95" s="237"/>
      <c r="AI95" s="237"/>
      <c r="AJ95" s="237"/>
      <c r="AK95" s="237"/>
      <c r="AL95" s="237"/>
      <c r="AM95" s="237"/>
      <c r="AN95" s="237"/>
      <c r="AO95" s="237"/>
      <c r="AP95" s="237"/>
      <c r="AQ95" s="237"/>
      <c r="AR95" s="237"/>
      <c r="AS95" s="237"/>
      <c r="AT95" s="237"/>
      <c r="AU95" s="237"/>
      <c r="AV95" s="237"/>
      <c r="AW95" s="238"/>
      <c r="AY95" s="150"/>
    </row>
    <row r="96" spans="1:51" ht="14.25" customHeight="1">
      <c r="A96" s="215"/>
      <c r="B96" s="216"/>
      <c r="C96" s="216"/>
      <c r="D96" s="216"/>
      <c r="E96" s="216"/>
      <c r="F96" s="216"/>
      <c r="G96" s="216"/>
      <c r="H96" s="216"/>
      <c r="I96" s="216"/>
      <c r="J96" s="216"/>
      <c r="K96" s="216"/>
      <c r="L96" s="216"/>
      <c r="M96" s="216"/>
      <c r="N96" s="217"/>
      <c r="O96" s="239">
        <f>O92*O94</f>
        <v>0</v>
      </c>
      <c r="P96" s="240"/>
      <c r="Q96" s="240"/>
      <c r="R96" s="240"/>
      <c r="S96" s="240"/>
      <c r="T96" s="240"/>
      <c r="U96" s="240"/>
      <c r="V96" s="240"/>
      <c r="W96" s="240"/>
      <c r="X96" s="240"/>
      <c r="Y96" s="240"/>
      <c r="Z96" s="240"/>
      <c r="AA96" s="240"/>
      <c r="AB96" s="240"/>
      <c r="AC96" s="240"/>
      <c r="AD96" s="240"/>
      <c r="AE96" s="240"/>
      <c r="AF96" s="240"/>
      <c r="AG96" s="240"/>
      <c r="AH96" s="240"/>
      <c r="AI96" s="240"/>
      <c r="AJ96" s="240"/>
      <c r="AK96" s="240"/>
      <c r="AL96" s="240"/>
      <c r="AM96" s="240"/>
      <c r="AN96" s="240"/>
      <c r="AO96" s="240"/>
      <c r="AP96" s="240"/>
      <c r="AQ96" s="240"/>
      <c r="AR96" s="240"/>
      <c r="AS96" s="240"/>
      <c r="AT96" s="240"/>
      <c r="AU96" s="240"/>
      <c r="AV96" s="240"/>
      <c r="AW96" s="241"/>
      <c r="AY96" s="150"/>
    </row>
    <row r="97" spans="1:51" ht="14.25" customHeight="1">
      <c r="A97" s="218"/>
      <c r="B97" s="219"/>
      <c r="C97" s="219"/>
      <c r="D97" s="219"/>
      <c r="E97" s="219"/>
      <c r="F97" s="219"/>
      <c r="G97" s="219"/>
      <c r="H97" s="219"/>
      <c r="I97" s="219"/>
      <c r="J97" s="219"/>
      <c r="K97" s="219"/>
      <c r="L97" s="219"/>
      <c r="M97" s="219"/>
      <c r="N97" s="220"/>
      <c r="O97" s="242"/>
      <c r="P97" s="243"/>
      <c r="Q97" s="243"/>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4"/>
      <c r="AY97" s="150"/>
    </row>
    <row r="98" spans="1:51" s="84" customFormat="1" ht="14.25" customHeight="1">
      <c r="A98" s="89" t="s">
        <v>83</v>
      </c>
      <c r="B98" s="20"/>
      <c r="C98" s="85"/>
      <c r="D98" s="85"/>
      <c r="E98" s="85"/>
      <c r="F98" s="85"/>
      <c r="G98" s="85"/>
      <c r="H98" s="85"/>
      <c r="I98" s="85"/>
      <c r="J98" s="85"/>
      <c r="K98" s="85"/>
      <c r="L98" s="85"/>
      <c r="M98" s="85"/>
      <c r="N98" s="85"/>
      <c r="O98" s="85"/>
      <c r="P98" s="85"/>
      <c r="Q98" s="85"/>
      <c r="R98" s="85"/>
      <c r="S98" s="85"/>
      <c r="T98" s="85"/>
      <c r="U98" s="86"/>
      <c r="V98" s="86"/>
      <c r="W98" s="86"/>
      <c r="X98" s="86"/>
      <c r="Y98" s="86"/>
      <c r="Z98" s="86"/>
      <c r="AA98" s="86"/>
      <c r="AB98" s="87"/>
      <c r="AC98" s="87"/>
      <c r="AD98" s="87"/>
      <c r="AE98" s="87"/>
      <c r="AF98" s="87"/>
      <c r="AG98" s="87"/>
      <c r="AH98" s="87"/>
      <c r="AI98" s="20"/>
      <c r="AJ98" s="20"/>
      <c r="AK98" s="20"/>
      <c r="AL98" s="20"/>
      <c r="AM98" s="20"/>
      <c r="AN98" s="20"/>
      <c r="AO98" s="20"/>
      <c r="AP98" s="20"/>
      <c r="AQ98" s="20"/>
      <c r="AR98" s="20"/>
      <c r="AS98" s="20"/>
      <c r="AT98" s="20"/>
      <c r="AU98" s="20"/>
      <c r="AV98" s="20"/>
      <c r="AW98" s="83"/>
    </row>
    <row r="99" spans="1:51" s="84" customFormat="1" ht="14.25" customHeight="1">
      <c r="A99" s="89" t="s">
        <v>144</v>
      </c>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9"/>
      <c r="AC99" s="9"/>
      <c r="AD99" s="9"/>
      <c r="AE99" s="9"/>
      <c r="AF99" s="9"/>
      <c r="AG99" s="9"/>
      <c r="AH99" s="9"/>
      <c r="AI99" s="20"/>
      <c r="AJ99" s="20"/>
      <c r="AK99" s="20"/>
      <c r="AL99" s="20"/>
      <c r="AM99" s="20"/>
      <c r="AN99" s="20"/>
      <c r="AO99" s="20"/>
      <c r="AP99" s="20"/>
      <c r="AQ99" s="20"/>
      <c r="AR99" s="20"/>
      <c r="AS99" s="20"/>
      <c r="AT99" s="20"/>
      <c r="AU99" s="20"/>
      <c r="AV99" s="20"/>
      <c r="AW99" s="83"/>
    </row>
    <row r="100" spans="1:51" s="84" customFormat="1" ht="14.25" customHeight="1">
      <c r="A100" s="89" t="s">
        <v>142</v>
      </c>
      <c r="B100" s="20"/>
      <c r="C100" s="85"/>
      <c r="D100" s="85"/>
      <c r="E100" s="85"/>
      <c r="F100" s="85"/>
      <c r="G100" s="85"/>
      <c r="H100" s="85"/>
      <c r="I100" s="85"/>
      <c r="J100" s="85"/>
      <c r="K100" s="85"/>
      <c r="L100" s="85"/>
      <c r="M100" s="85"/>
      <c r="N100" s="85"/>
      <c r="O100" s="85"/>
      <c r="P100" s="85"/>
      <c r="Q100" s="85"/>
      <c r="R100" s="85"/>
      <c r="S100" s="85"/>
      <c r="T100" s="85"/>
      <c r="U100" s="86"/>
      <c r="V100" s="86"/>
      <c r="W100" s="86"/>
      <c r="X100" s="86"/>
      <c r="Y100" s="86"/>
      <c r="Z100" s="86"/>
      <c r="AA100" s="86"/>
      <c r="AB100" s="87"/>
      <c r="AC100" s="87"/>
      <c r="AD100" s="87"/>
      <c r="AE100" s="87"/>
      <c r="AF100" s="87"/>
      <c r="AG100" s="87"/>
      <c r="AH100" s="87"/>
      <c r="AI100" s="20"/>
      <c r="AJ100" s="20"/>
      <c r="AK100" s="20"/>
      <c r="AL100" s="20"/>
      <c r="AM100" s="20"/>
      <c r="AN100" s="20"/>
      <c r="AO100" s="20"/>
      <c r="AP100" s="20"/>
      <c r="AQ100" s="20"/>
      <c r="AR100" s="20"/>
      <c r="AS100" s="20"/>
      <c r="AT100" s="20"/>
      <c r="AU100" s="20"/>
      <c r="AV100" s="20"/>
      <c r="AW100" s="83"/>
    </row>
    <row r="101" spans="1:51" s="84" customFormat="1" ht="14.25" customHeight="1">
      <c r="A101" s="89" t="s">
        <v>84</v>
      </c>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9"/>
      <c r="AC101" s="9"/>
      <c r="AD101" s="9"/>
      <c r="AE101" s="9"/>
      <c r="AF101" s="9"/>
      <c r="AG101" s="9"/>
      <c r="AH101" s="9"/>
      <c r="AI101" s="20"/>
      <c r="AJ101" s="20"/>
      <c r="AK101" s="20"/>
      <c r="AL101" s="20"/>
      <c r="AM101" s="20"/>
      <c r="AN101" s="20"/>
      <c r="AO101" s="20"/>
      <c r="AP101" s="20"/>
      <c r="AQ101" s="20"/>
      <c r="AR101" s="20"/>
      <c r="AS101" s="20"/>
      <c r="AT101" s="20"/>
      <c r="AU101" s="20"/>
      <c r="AV101" s="20"/>
      <c r="AW101" s="83"/>
    </row>
    <row r="102" spans="1:51" s="84" customFormat="1" ht="14.25" customHeight="1">
      <c r="A102" s="82"/>
      <c r="B102" s="20"/>
      <c r="C102" s="85"/>
      <c r="D102" s="85"/>
      <c r="E102" s="85"/>
      <c r="F102" s="85"/>
      <c r="G102" s="85"/>
      <c r="H102" s="85"/>
      <c r="I102" s="85"/>
      <c r="J102" s="85"/>
      <c r="K102" s="85"/>
      <c r="L102" s="85"/>
      <c r="M102" s="85"/>
      <c r="N102" s="85"/>
      <c r="O102" s="85"/>
      <c r="P102" s="85"/>
      <c r="Q102" s="85"/>
      <c r="R102" s="85"/>
      <c r="S102" s="85"/>
      <c r="T102" s="85"/>
      <c r="U102" s="86"/>
      <c r="V102" s="86"/>
      <c r="W102" s="86"/>
      <c r="X102" s="86"/>
      <c r="Y102" s="86"/>
      <c r="Z102" s="86"/>
      <c r="AA102" s="86"/>
      <c r="AB102" s="87"/>
      <c r="AC102" s="87"/>
      <c r="AD102" s="87"/>
      <c r="AE102" s="87"/>
      <c r="AF102" s="87"/>
      <c r="AG102" s="87"/>
      <c r="AH102" s="87"/>
      <c r="AI102" s="20"/>
      <c r="AJ102" s="20"/>
      <c r="AK102" s="20"/>
      <c r="AL102" s="20"/>
      <c r="AM102" s="20"/>
      <c r="AN102" s="20"/>
      <c r="AO102" s="20"/>
      <c r="AP102" s="20"/>
      <c r="AQ102" s="20"/>
      <c r="AR102" s="20"/>
      <c r="AS102" s="20"/>
      <c r="AT102" s="20"/>
      <c r="AU102" s="20"/>
      <c r="AV102" s="20"/>
      <c r="AW102" s="83"/>
    </row>
    <row r="103" spans="1:51" s="84" customFormat="1" ht="20.25" customHeight="1">
      <c r="A103" s="151" t="s">
        <v>85</v>
      </c>
      <c r="B103" s="151"/>
      <c r="C103" s="151"/>
      <c r="D103" s="151"/>
      <c r="E103" s="151"/>
      <c r="F103" s="151"/>
      <c r="G103" s="151"/>
      <c r="H103" s="151"/>
      <c r="I103" s="151"/>
      <c r="J103" s="151"/>
      <c r="K103" s="151"/>
      <c r="L103" s="152" t="s">
        <v>87</v>
      </c>
      <c r="M103" s="152"/>
      <c r="N103" s="152"/>
      <c r="O103" s="152"/>
      <c r="P103" s="152"/>
      <c r="Q103" s="152"/>
      <c r="R103" s="152"/>
      <c r="S103" s="152"/>
      <c r="T103" s="152"/>
      <c r="U103" s="152"/>
      <c r="V103" s="152"/>
      <c r="W103" s="152"/>
      <c r="X103" s="152"/>
      <c r="Y103" s="152"/>
      <c r="Z103" s="152"/>
      <c r="AA103" s="152"/>
      <c r="AB103" s="152"/>
      <c r="AC103" s="152"/>
      <c r="AD103" s="152"/>
      <c r="AE103" s="152"/>
      <c r="AF103" s="152"/>
      <c r="AG103" s="152"/>
      <c r="AH103" s="152"/>
      <c r="AI103" s="152"/>
      <c r="AJ103" s="152"/>
      <c r="AK103" s="152"/>
      <c r="AL103" s="152"/>
      <c r="AM103" s="152"/>
      <c r="AN103" s="152"/>
      <c r="AO103" s="152"/>
      <c r="AP103" s="152"/>
      <c r="AQ103" s="152"/>
      <c r="AR103" s="152"/>
      <c r="AS103" s="152"/>
      <c r="AT103" s="152"/>
      <c r="AU103" s="152"/>
      <c r="AV103" s="152"/>
      <c r="AW103" s="152"/>
    </row>
    <row r="104" spans="1:51" s="84" customFormat="1" ht="14.25" customHeight="1">
      <c r="A104" s="151" t="s">
        <v>86</v>
      </c>
      <c r="B104" s="151"/>
      <c r="C104" s="151"/>
      <c r="D104" s="151"/>
      <c r="E104" s="151"/>
      <c r="F104" s="151"/>
      <c r="G104" s="151"/>
      <c r="H104" s="151"/>
      <c r="I104" s="151"/>
      <c r="J104" s="151"/>
      <c r="K104" s="151"/>
      <c r="L104" s="153" t="s">
        <v>88</v>
      </c>
      <c r="M104" s="154"/>
      <c r="N104" s="154"/>
      <c r="O104" s="154"/>
      <c r="P104" s="154"/>
      <c r="Q104" s="154"/>
      <c r="R104" s="154"/>
      <c r="S104" s="154"/>
      <c r="T104" s="154"/>
      <c r="U104" s="154"/>
      <c r="V104" s="154"/>
      <c r="W104" s="154"/>
      <c r="X104" s="154"/>
      <c r="Y104" s="154"/>
      <c r="Z104" s="154"/>
      <c r="AA104" s="154"/>
      <c r="AB104" s="154"/>
      <c r="AC104" s="154"/>
      <c r="AD104" s="154"/>
      <c r="AE104" s="154"/>
      <c r="AF104" s="154"/>
      <c r="AG104" s="154"/>
      <c r="AH104" s="154"/>
      <c r="AI104" s="154"/>
      <c r="AJ104" s="154"/>
      <c r="AK104" s="154"/>
      <c r="AL104" s="154"/>
      <c r="AM104" s="154"/>
      <c r="AN104" s="154"/>
      <c r="AO104" s="154"/>
      <c r="AP104" s="154"/>
      <c r="AQ104" s="154"/>
      <c r="AR104" s="154"/>
      <c r="AS104" s="154"/>
      <c r="AT104" s="154"/>
      <c r="AU104" s="154"/>
      <c r="AV104" s="154"/>
      <c r="AW104" s="154"/>
    </row>
    <row r="105" spans="1:51" ht="14.25" customHeight="1">
      <c r="A105" s="151"/>
      <c r="B105" s="151"/>
      <c r="C105" s="151"/>
      <c r="D105" s="151"/>
      <c r="E105" s="151"/>
      <c r="F105" s="151"/>
      <c r="G105" s="151"/>
      <c r="H105" s="151"/>
      <c r="I105" s="151"/>
      <c r="J105" s="151"/>
      <c r="K105" s="151"/>
      <c r="L105" s="154"/>
      <c r="M105" s="154"/>
      <c r="N105" s="154"/>
      <c r="O105" s="154"/>
      <c r="P105" s="154"/>
      <c r="Q105" s="154"/>
      <c r="R105" s="154"/>
      <c r="S105" s="154"/>
      <c r="T105" s="154"/>
      <c r="U105" s="154"/>
      <c r="V105" s="154"/>
      <c r="W105" s="154"/>
      <c r="X105" s="154"/>
      <c r="Y105" s="154"/>
      <c r="Z105" s="154"/>
      <c r="AA105" s="154"/>
      <c r="AB105" s="154"/>
      <c r="AC105" s="154"/>
      <c r="AD105" s="154"/>
      <c r="AE105" s="154"/>
      <c r="AF105" s="154"/>
      <c r="AG105" s="154"/>
      <c r="AH105" s="154"/>
      <c r="AI105" s="154"/>
      <c r="AJ105" s="154"/>
      <c r="AK105" s="154"/>
      <c r="AL105" s="154"/>
      <c r="AM105" s="154"/>
      <c r="AN105" s="154"/>
      <c r="AO105" s="154"/>
      <c r="AP105" s="154"/>
      <c r="AQ105" s="154"/>
      <c r="AR105" s="154"/>
      <c r="AS105" s="154"/>
      <c r="AT105" s="154"/>
      <c r="AU105" s="154"/>
      <c r="AV105" s="154"/>
      <c r="AW105" s="154"/>
    </row>
    <row r="106" spans="1:51" ht="14.25" customHeight="1">
      <c r="A106" s="151"/>
      <c r="B106" s="151"/>
      <c r="C106" s="151"/>
      <c r="D106" s="151"/>
      <c r="E106" s="151"/>
      <c r="F106" s="151"/>
      <c r="G106" s="151"/>
      <c r="H106" s="151"/>
      <c r="I106" s="151"/>
      <c r="J106" s="151"/>
      <c r="K106" s="151"/>
      <c r="L106" s="154"/>
      <c r="M106" s="154"/>
      <c r="N106" s="154"/>
      <c r="O106" s="154"/>
      <c r="P106" s="154"/>
      <c r="Q106" s="154"/>
      <c r="R106" s="154"/>
      <c r="S106" s="154"/>
      <c r="T106" s="154"/>
      <c r="U106" s="154"/>
      <c r="V106" s="154"/>
      <c r="W106" s="154"/>
      <c r="X106" s="154"/>
      <c r="Y106" s="154"/>
      <c r="Z106" s="154"/>
      <c r="AA106" s="154"/>
      <c r="AB106" s="154"/>
      <c r="AC106" s="154"/>
      <c r="AD106" s="154"/>
      <c r="AE106" s="154"/>
      <c r="AF106" s="154"/>
      <c r="AG106" s="154"/>
      <c r="AH106" s="154"/>
      <c r="AI106" s="154"/>
      <c r="AJ106" s="154"/>
      <c r="AK106" s="154"/>
      <c r="AL106" s="154"/>
      <c r="AM106" s="154"/>
      <c r="AN106" s="154"/>
      <c r="AO106" s="154"/>
      <c r="AP106" s="154"/>
      <c r="AQ106" s="154"/>
      <c r="AR106" s="154"/>
      <c r="AS106" s="154"/>
      <c r="AT106" s="154"/>
      <c r="AU106" s="154"/>
      <c r="AV106" s="154"/>
      <c r="AW106" s="154"/>
    </row>
    <row r="109" spans="1:51" ht="20.25" customHeight="1">
      <c r="A109" s="1" t="s">
        <v>89</v>
      </c>
    </row>
    <row r="110" spans="1:51" ht="20.25" customHeight="1">
      <c r="A110" s="1" t="s">
        <v>2</v>
      </c>
    </row>
    <row r="111" spans="1:51" ht="20.25" customHeight="1">
      <c r="A111" s="247" t="s">
        <v>3</v>
      </c>
      <c r="B111" s="247"/>
      <c r="C111" s="247"/>
      <c r="D111" s="247"/>
      <c r="E111" s="247"/>
      <c r="F111" s="247"/>
      <c r="G111" s="247"/>
      <c r="H111" s="247"/>
      <c r="I111" s="247"/>
      <c r="J111" s="247"/>
      <c r="K111" s="247"/>
      <c r="L111" s="247"/>
      <c r="M111" s="247"/>
      <c r="N111" s="159" t="s">
        <v>8</v>
      </c>
      <c r="O111" s="160"/>
      <c r="P111" s="160"/>
      <c r="Q111" s="160"/>
      <c r="R111" s="160"/>
      <c r="S111" s="160"/>
      <c r="T111" s="160"/>
      <c r="U111" s="160"/>
      <c r="V111" s="160"/>
      <c r="W111" s="160"/>
      <c r="X111" s="160"/>
      <c r="Y111" s="160"/>
      <c r="Z111" s="160"/>
      <c r="AA111" s="160"/>
      <c r="AB111" s="160"/>
      <c r="AC111" s="160"/>
      <c r="AD111" s="160"/>
      <c r="AE111" s="160"/>
      <c r="AF111" s="160"/>
      <c r="AG111" s="160"/>
      <c r="AH111" s="160"/>
      <c r="AI111" s="160"/>
      <c r="AJ111" s="160"/>
      <c r="AK111" s="160"/>
      <c r="AL111" s="160"/>
      <c r="AM111" s="160"/>
      <c r="AN111" s="160"/>
      <c r="AO111" s="160"/>
      <c r="AP111" s="160"/>
      <c r="AQ111" s="160"/>
      <c r="AR111" s="160"/>
      <c r="AS111" s="160"/>
      <c r="AT111" s="160"/>
      <c r="AU111" s="160"/>
      <c r="AV111" s="160"/>
      <c r="AW111" s="161"/>
    </row>
    <row r="112" spans="1:51" ht="20.25" customHeight="1">
      <c r="A112" s="155" t="s">
        <v>16</v>
      </c>
      <c r="B112" s="155"/>
      <c r="C112" s="155"/>
      <c r="D112" s="155"/>
      <c r="E112" s="155"/>
      <c r="F112" s="155"/>
      <c r="G112" s="155"/>
      <c r="H112" s="155"/>
      <c r="I112" s="155"/>
      <c r="J112" s="155"/>
      <c r="K112" s="155"/>
      <c r="L112" s="155"/>
      <c r="M112" s="155"/>
      <c r="N112" s="162">
        <f>Z140</f>
        <v>300000</v>
      </c>
      <c r="O112" s="163"/>
      <c r="P112" s="163"/>
      <c r="Q112" s="163"/>
      <c r="R112" s="163"/>
      <c r="S112" s="163"/>
      <c r="T112" s="163"/>
      <c r="U112" s="163"/>
      <c r="V112" s="163"/>
      <c r="W112" s="163"/>
      <c r="X112" s="163"/>
      <c r="Y112" s="163"/>
      <c r="Z112" s="163"/>
      <c r="AA112" s="163"/>
      <c r="AB112" s="163"/>
      <c r="AC112" s="163"/>
      <c r="AD112" s="163"/>
      <c r="AE112" s="163"/>
      <c r="AF112" s="163"/>
      <c r="AG112" s="163"/>
      <c r="AH112" s="163"/>
      <c r="AI112" s="163"/>
      <c r="AJ112" s="163"/>
      <c r="AK112" s="163"/>
      <c r="AL112" s="163"/>
      <c r="AM112" s="163"/>
      <c r="AN112" s="163"/>
      <c r="AO112" s="163"/>
      <c r="AP112" s="163"/>
      <c r="AQ112" s="163"/>
      <c r="AR112" s="163"/>
      <c r="AS112" s="163"/>
      <c r="AT112" s="163"/>
      <c r="AU112" s="163"/>
      <c r="AV112" s="163"/>
      <c r="AW112" s="164"/>
      <c r="AY112" s="1" t="s">
        <v>35</v>
      </c>
    </row>
    <row r="113" spans="1:51" ht="20.25" customHeight="1">
      <c r="A113" s="155" t="s">
        <v>4</v>
      </c>
      <c r="B113" s="155"/>
      <c r="C113" s="155"/>
      <c r="D113" s="155"/>
      <c r="E113" s="155"/>
      <c r="F113" s="155"/>
      <c r="G113" s="155"/>
      <c r="H113" s="155"/>
      <c r="I113" s="155"/>
      <c r="J113" s="155"/>
      <c r="K113" s="155"/>
      <c r="L113" s="155"/>
      <c r="M113" s="155"/>
      <c r="N113" s="165">
        <v>0</v>
      </c>
      <c r="O113" s="166"/>
      <c r="P113" s="166"/>
      <c r="Q113" s="166"/>
      <c r="R113" s="166"/>
      <c r="S113" s="166"/>
      <c r="T113" s="166"/>
      <c r="U113" s="166"/>
      <c r="V113" s="166"/>
      <c r="W113" s="166"/>
      <c r="X113" s="166"/>
      <c r="Y113" s="166"/>
      <c r="Z113" s="166"/>
      <c r="AA113" s="166"/>
      <c r="AB113" s="166"/>
      <c r="AC113" s="166"/>
      <c r="AD113" s="166"/>
      <c r="AE113" s="166"/>
      <c r="AF113" s="166"/>
      <c r="AG113" s="166"/>
      <c r="AH113" s="166"/>
      <c r="AI113" s="166"/>
      <c r="AJ113" s="166"/>
      <c r="AK113" s="166"/>
      <c r="AL113" s="166"/>
      <c r="AM113" s="166"/>
      <c r="AN113" s="166"/>
      <c r="AO113" s="166"/>
      <c r="AP113" s="166"/>
      <c r="AQ113" s="166"/>
      <c r="AR113" s="166"/>
      <c r="AS113" s="166"/>
      <c r="AT113" s="166"/>
      <c r="AU113" s="166"/>
      <c r="AV113" s="166"/>
      <c r="AW113" s="167"/>
      <c r="AY113" s="1" t="s">
        <v>35</v>
      </c>
    </row>
    <row r="114" spans="1:51" ht="20.25" customHeight="1">
      <c r="A114" s="155" t="s">
        <v>5</v>
      </c>
      <c r="B114" s="155"/>
      <c r="C114" s="155"/>
      <c r="D114" s="155"/>
      <c r="E114" s="155"/>
      <c r="F114" s="155"/>
      <c r="G114" s="155"/>
      <c r="H114" s="155"/>
      <c r="I114" s="155"/>
      <c r="J114" s="155"/>
      <c r="K114" s="155"/>
      <c r="L114" s="155"/>
      <c r="M114" s="155"/>
      <c r="N114" s="162">
        <f>N128-N112</f>
        <v>530500</v>
      </c>
      <c r="O114" s="163"/>
      <c r="P114" s="163"/>
      <c r="Q114" s="163"/>
      <c r="R114" s="163"/>
      <c r="S114" s="163"/>
      <c r="T114" s="163"/>
      <c r="U114" s="163"/>
      <c r="V114" s="163"/>
      <c r="W114" s="163"/>
      <c r="X114" s="163"/>
      <c r="Y114" s="163"/>
      <c r="Z114" s="163"/>
      <c r="AA114" s="163"/>
      <c r="AB114" s="163"/>
      <c r="AC114" s="163"/>
      <c r="AD114" s="163"/>
      <c r="AE114" s="163"/>
      <c r="AF114" s="163"/>
      <c r="AG114" s="163"/>
      <c r="AH114" s="163"/>
      <c r="AI114" s="163"/>
      <c r="AJ114" s="163"/>
      <c r="AK114" s="163"/>
      <c r="AL114" s="163"/>
      <c r="AM114" s="163"/>
      <c r="AN114" s="163"/>
      <c r="AO114" s="163"/>
      <c r="AP114" s="163"/>
      <c r="AQ114" s="163"/>
      <c r="AR114" s="163"/>
      <c r="AS114" s="163"/>
      <c r="AT114" s="163"/>
      <c r="AU114" s="163"/>
      <c r="AV114" s="163"/>
      <c r="AW114" s="164"/>
      <c r="AY114" s="1" t="s">
        <v>35</v>
      </c>
    </row>
    <row r="115" spans="1:51" ht="20.25" customHeight="1">
      <c r="A115" s="155" t="s">
        <v>6</v>
      </c>
      <c r="B115" s="155"/>
      <c r="C115" s="155"/>
      <c r="D115" s="155"/>
      <c r="E115" s="155"/>
      <c r="F115" s="155"/>
      <c r="G115" s="155"/>
      <c r="H115" s="155"/>
      <c r="I115" s="155"/>
      <c r="J115" s="155"/>
      <c r="K115" s="155"/>
      <c r="L115" s="155"/>
      <c r="M115" s="155"/>
      <c r="N115" s="162">
        <v>0</v>
      </c>
      <c r="O115" s="163"/>
      <c r="P115" s="163"/>
      <c r="Q115" s="163"/>
      <c r="R115" s="163"/>
      <c r="S115" s="163"/>
      <c r="T115" s="163"/>
      <c r="U115" s="163"/>
      <c r="V115" s="163"/>
      <c r="W115" s="163"/>
      <c r="X115" s="163"/>
      <c r="Y115" s="163"/>
      <c r="Z115" s="163"/>
      <c r="AA115" s="163"/>
      <c r="AB115" s="163"/>
      <c r="AC115" s="163"/>
      <c r="AD115" s="163"/>
      <c r="AE115" s="163"/>
      <c r="AF115" s="163"/>
      <c r="AG115" s="163"/>
      <c r="AH115" s="163"/>
      <c r="AI115" s="163"/>
      <c r="AJ115" s="163"/>
      <c r="AK115" s="163"/>
      <c r="AL115" s="163"/>
      <c r="AM115" s="163"/>
      <c r="AN115" s="163"/>
      <c r="AO115" s="163"/>
      <c r="AP115" s="163"/>
      <c r="AQ115" s="163"/>
      <c r="AR115" s="163"/>
      <c r="AS115" s="163"/>
      <c r="AT115" s="163"/>
      <c r="AU115" s="163"/>
      <c r="AV115" s="163"/>
      <c r="AW115" s="164"/>
      <c r="AY115" s="1" t="s">
        <v>35</v>
      </c>
    </row>
    <row r="116" spans="1:51" ht="20.25" customHeight="1">
      <c r="A116" s="155" t="s">
        <v>7</v>
      </c>
      <c r="B116" s="155"/>
      <c r="C116" s="155"/>
      <c r="D116" s="155"/>
      <c r="E116" s="155"/>
      <c r="F116" s="155"/>
      <c r="G116" s="155"/>
      <c r="H116" s="155"/>
      <c r="I116" s="155"/>
      <c r="J116" s="155"/>
      <c r="K116" s="155"/>
      <c r="L116" s="155"/>
      <c r="M116" s="155"/>
      <c r="N116" s="137">
        <f>SUM(N112:AW115)</f>
        <v>830500</v>
      </c>
      <c r="O116" s="138"/>
      <c r="P116" s="138"/>
      <c r="Q116" s="138"/>
      <c r="R116" s="138"/>
      <c r="S116" s="138"/>
      <c r="T116" s="138"/>
      <c r="U116" s="138"/>
      <c r="V116" s="138"/>
      <c r="W116" s="138"/>
      <c r="X116" s="138"/>
      <c r="Y116" s="138"/>
      <c r="Z116" s="138"/>
      <c r="AA116" s="138"/>
      <c r="AB116" s="138"/>
      <c r="AC116" s="138"/>
      <c r="AD116" s="138"/>
      <c r="AE116" s="138"/>
      <c r="AF116" s="138"/>
      <c r="AG116" s="138"/>
      <c r="AH116" s="138"/>
      <c r="AI116" s="138"/>
      <c r="AJ116" s="138"/>
      <c r="AK116" s="138"/>
      <c r="AL116" s="138"/>
      <c r="AM116" s="138"/>
      <c r="AN116" s="138"/>
      <c r="AO116" s="138"/>
      <c r="AP116" s="138"/>
      <c r="AQ116" s="138"/>
      <c r="AR116" s="138"/>
      <c r="AS116" s="138"/>
      <c r="AT116" s="138"/>
      <c r="AU116" s="138"/>
      <c r="AV116" s="138"/>
      <c r="AW116" s="139"/>
      <c r="AY116" s="1" t="s">
        <v>35</v>
      </c>
    </row>
    <row r="117" spans="1:51" ht="20.25" customHeight="1">
      <c r="B117" s="1" t="s">
        <v>9</v>
      </c>
    </row>
    <row r="118" spans="1:51" ht="20.25" customHeight="1"/>
    <row r="119" spans="1:51" ht="20.25" customHeight="1">
      <c r="A119" s="1" t="s">
        <v>10</v>
      </c>
    </row>
    <row r="120" spans="1:51" ht="20.25" customHeight="1">
      <c r="A120" s="156" t="s">
        <v>23</v>
      </c>
      <c r="B120" s="157"/>
      <c r="C120" s="157"/>
      <c r="D120" s="157"/>
      <c r="E120" s="157"/>
      <c r="F120" s="157"/>
      <c r="G120" s="157"/>
      <c r="H120" s="157"/>
      <c r="I120" s="157"/>
      <c r="J120" s="157"/>
      <c r="K120" s="157"/>
      <c r="L120" s="157"/>
      <c r="M120" s="158"/>
      <c r="N120" s="151" t="s">
        <v>21</v>
      </c>
      <c r="O120" s="151"/>
      <c r="P120" s="151"/>
      <c r="Q120" s="151"/>
      <c r="R120" s="151"/>
      <c r="S120" s="151"/>
      <c r="T120" s="151"/>
      <c r="U120" s="151"/>
      <c r="V120" s="151"/>
      <c r="W120" s="151"/>
      <c r="X120" s="151"/>
      <c r="Y120" s="151"/>
      <c r="Z120" s="151"/>
      <c r="AA120" s="151"/>
      <c r="AB120" s="151"/>
      <c r="AC120" s="151"/>
      <c r="AD120" s="151"/>
      <c r="AE120" s="151"/>
      <c r="AF120" s="151" t="s">
        <v>22</v>
      </c>
      <c r="AG120" s="151"/>
      <c r="AH120" s="151"/>
      <c r="AI120" s="151"/>
      <c r="AJ120" s="151"/>
      <c r="AK120" s="151"/>
      <c r="AL120" s="151"/>
      <c r="AM120" s="151"/>
      <c r="AN120" s="151"/>
      <c r="AO120" s="151"/>
      <c r="AP120" s="151"/>
      <c r="AQ120" s="151"/>
      <c r="AR120" s="151"/>
      <c r="AS120" s="151"/>
      <c r="AT120" s="151"/>
      <c r="AU120" s="151"/>
      <c r="AV120" s="151"/>
      <c r="AW120" s="151"/>
    </row>
    <row r="121" spans="1:51" ht="20.25" customHeight="1">
      <c r="A121" s="155" t="s">
        <v>90</v>
      </c>
      <c r="B121" s="155"/>
      <c r="C121" s="155"/>
      <c r="D121" s="155"/>
      <c r="E121" s="155"/>
      <c r="F121" s="155"/>
      <c r="G121" s="155"/>
      <c r="H121" s="155"/>
      <c r="I121" s="155"/>
      <c r="J121" s="155"/>
      <c r="K121" s="155"/>
      <c r="L121" s="155"/>
      <c r="M121" s="155"/>
      <c r="N121" s="278">
        <v>555000</v>
      </c>
      <c r="O121" s="279"/>
      <c r="P121" s="279"/>
      <c r="Q121" s="279"/>
      <c r="R121" s="279"/>
      <c r="S121" s="279"/>
      <c r="T121" s="279"/>
      <c r="U121" s="279"/>
      <c r="V121" s="279"/>
      <c r="W121" s="279"/>
      <c r="X121" s="279"/>
      <c r="Y121" s="279"/>
      <c r="Z121" s="279"/>
      <c r="AA121" s="279"/>
      <c r="AB121" s="279"/>
      <c r="AC121" s="279"/>
      <c r="AD121" s="279"/>
      <c r="AE121" s="280"/>
      <c r="AF121" s="278">
        <v>555000</v>
      </c>
      <c r="AG121" s="279"/>
      <c r="AH121" s="279"/>
      <c r="AI121" s="279"/>
      <c r="AJ121" s="279"/>
      <c r="AK121" s="279"/>
      <c r="AL121" s="279"/>
      <c r="AM121" s="279"/>
      <c r="AN121" s="279"/>
      <c r="AO121" s="279"/>
      <c r="AP121" s="279"/>
      <c r="AQ121" s="279"/>
      <c r="AR121" s="279"/>
      <c r="AS121" s="279"/>
      <c r="AT121" s="279"/>
      <c r="AU121" s="279"/>
      <c r="AV121" s="279"/>
      <c r="AW121" s="280"/>
      <c r="AY121" s="1" t="s">
        <v>38</v>
      </c>
    </row>
    <row r="122" spans="1:51" ht="20.25" customHeight="1">
      <c r="A122" s="155" t="s">
        <v>91</v>
      </c>
      <c r="B122" s="155"/>
      <c r="C122" s="155"/>
      <c r="D122" s="155"/>
      <c r="E122" s="155"/>
      <c r="F122" s="155"/>
      <c r="G122" s="155"/>
      <c r="H122" s="155"/>
      <c r="I122" s="155"/>
      <c r="J122" s="155"/>
      <c r="K122" s="155"/>
      <c r="L122" s="155"/>
      <c r="M122" s="155"/>
      <c r="N122" s="278">
        <v>100000</v>
      </c>
      <c r="O122" s="279"/>
      <c r="P122" s="279"/>
      <c r="Q122" s="279"/>
      <c r="R122" s="279"/>
      <c r="S122" s="279"/>
      <c r="T122" s="279"/>
      <c r="U122" s="279"/>
      <c r="V122" s="279"/>
      <c r="W122" s="279"/>
      <c r="X122" s="279"/>
      <c r="Y122" s="279"/>
      <c r="Z122" s="279"/>
      <c r="AA122" s="279"/>
      <c r="AB122" s="279"/>
      <c r="AC122" s="279"/>
      <c r="AD122" s="279"/>
      <c r="AE122" s="280"/>
      <c r="AF122" s="278">
        <v>100000</v>
      </c>
      <c r="AG122" s="279"/>
      <c r="AH122" s="279"/>
      <c r="AI122" s="279"/>
      <c r="AJ122" s="279"/>
      <c r="AK122" s="279"/>
      <c r="AL122" s="279"/>
      <c r="AM122" s="279"/>
      <c r="AN122" s="279"/>
      <c r="AO122" s="279"/>
      <c r="AP122" s="279"/>
      <c r="AQ122" s="279"/>
      <c r="AR122" s="279"/>
      <c r="AS122" s="279"/>
      <c r="AT122" s="279"/>
      <c r="AU122" s="279"/>
      <c r="AV122" s="279"/>
      <c r="AW122" s="280"/>
      <c r="AY122" s="1" t="s">
        <v>38</v>
      </c>
    </row>
    <row r="123" spans="1:51" ht="20.25" customHeight="1">
      <c r="A123" s="155" t="s">
        <v>92</v>
      </c>
      <c r="B123" s="155"/>
      <c r="C123" s="155"/>
      <c r="D123" s="155"/>
      <c r="E123" s="155"/>
      <c r="F123" s="155"/>
      <c r="G123" s="155"/>
      <c r="H123" s="155"/>
      <c r="I123" s="155"/>
      <c r="J123" s="155"/>
      <c r="K123" s="155"/>
      <c r="L123" s="155"/>
      <c r="M123" s="155"/>
      <c r="N123" s="278">
        <v>50000</v>
      </c>
      <c r="O123" s="279"/>
      <c r="P123" s="279"/>
      <c r="Q123" s="279"/>
      <c r="R123" s="279"/>
      <c r="S123" s="279"/>
      <c r="T123" s="279"/>
      <c r="U123" s="279"/>
      <c r="V123" s="279"/>
      <c r="W123" s="279"/>
      <c r="X123" s="279"/>
      <c r="Y123" s="279"/>
      <c r="Z123" s="279"/>
      <c r="AA123" s="279"/>
      <c r="AB123" s="279"/>
      <c r="AC123" s="279"/>
      <c r="AD123" s="279"/>
      <c r="AE123" s="280"/>
      <c r="AF123" s="278">
        <v>50000</v>
      </c>
      <c r="AG123" s="279"/>
      <c r="AH123" s="279"/>
      <c r="AI123" s="279"/>
      <c r="AJ123" s="279"/>
      <c r="AK123" s="279"/>
      <c r="AL123" s="279"/>
      <c r="AM123" s="279"/>
      <c r="AN123" s="279"/>
      <c r="AO123" s="279"/>
      <c r="AP123" s="279"/>
      <c r="AQ123" s="279"/>
      <c r="AR123" s="279"/>
      <c r="AS123" s="279"/>
      <c r="AT123" s="279"/>
      <c r="AU123" s="279"/>
      <c r="AV123" s="279"/>
      <c r="AW123" s="280"/>
      <c r="AY123" s="1" t="s">
        <v>38</v>
      </c>
    </row>
    <row r="124" spans="1:51" ht="20.25" customHeight="1">
      <c r="A124" s="155" t="s">
        <v>93</v>
      </c>
      <c r="B124" s="155"/>
      <c r="C124" s="155"/>
      <c r="D124" s="155"/>
      <c r="E124" s="155"/>
      <c r="F124" s="155"/>
      <c r="G124" s="155"/>
      <c r="H124" s="155"/>
      <c r="I124" s="155"/>
      <c r="J124" s="155"/>
      <c r="K124" s="155"/>
      <c r="L124" s="155"/>
      <c r="M124" s="155"/>
      <c r="N124" s="278">
        <v>30000</v>
      </c>
      <c r="O124" s="279"/>
      <c r="P124" s="279"/>
      <c r="Q124" s="279"/>
      <c r="R124" s="279"/>
      <c r="S124" s="279"/>
      <c r="T124" s="279"/>
      <c r="U124" s="279"/>
      <c r="V124" s="279"/>
      <c r="W124" s="279"/>
      <c r="X124" s="279"/>
      <c r="Y124" s="279"/>
      <c r="Z124" s="279"/>
      <c r="AA124" s="279"/>
      <c r="AB124" s="279"/>
      <c r="AC124" s="279"/>
      <c r="AD124" s="279"/>
      <c r="AE124" s="280"/>
      <c r="AF124" s="278">
        <v>30000</v>
      </c>
      <c r="AG124" s="279"/>
      <c r="AH124" s="279"/>
      <c r="AI124" s="279"/>
      <c r="AJ124" s="279"/>
      <c r="AK124" s="279"/>
      <c r="AL124" s="279"/>
      <c r="AM124" s="279"/>
      <c r="AN124" s="279"/>
      <c r="AO124" s="279"/>
      <c r="AP124" s="279"/>
      <c r="AQ124" s="279"/>
      <c r="AR124" s="279"/>
      <c r="AS124" s="279"/>
      <c r="AT124" s="279"/>
      <c r="AU124" s="279"/>
      <c r="AV124" s="279"/>
      <c r="AW124" s="280"/>
      <c r="AY124" s="1" t="s">
        <v>38</v>
      </c>
    </row>
    <row r="125" spans="1:51" ht="20.25" customHeight="1">
      <c r="A125" s="155" t="s">
        <v>94</v>
      </c>
      <c r="B125" s="155"/>
      <c r="C125" s="155"/>
      <c r="D125" s="155"/>
      <c r="E125" s="155"/>
      <c r="F125" s="155"/>
      <c r="G125" s="155"/>
      <c r="H125" s="155"/>
      <c r="I125" s="155"/>
      <c r="J125" s="155"/>
      <c r="K125" s="155"/>
      <c r="L125" s="155"/>
      <c r="M125" s="155"/>
      <c r="N125" s="278">
        <v>75500</v>
      </c>
      <c r="O125" s="279"/>
      <c r="P125" s="279"/>
      <c r="Q125" s="279"/>
      <c r="R125" s="279"/>
      <c r="S125" s="279"/>
      <c r="T125" s="279"/>
      <c r="U125" s="279"/>
      <c r="V125" s="279"/>
      <c r="W125" s="279"/>
      <c r="X125" s="279"/>
      <c r="Y125" s="279"/>
      <c r="Z125" s="279"/>
      <c r="AA125" s="279"/>
      <c r="AB125" s="279"/>
      <c r="AC125" s="279"/>
      <c r="AD125" s="279"/>
      <c r="AE125" s="280"/>
      <c r="AF125" s="251"/>
      <c r="AG125" s="252"/>
      <c r="AH125" s="252"/>
      <c r="AI125" s="252"/>
      <c r="AJ125" s="252"/>
      <c r="AK125" s="252"/>
      <c r="AL125" s="252"/>
      <c r="AM125" s="252"/>
      <c r="AN125" s="252"/>
      <c r="AO125" s="252"/>
      <c r="AP125" s="252"/>
      <c r="AQ125" s="252"/>
      <c r="AR125" s="252"/>
      <c r="AS125" s="252"/>
      <c r="AT125" s="252"/>
      <c r="AU125" s="252"/>
      <c r="AV125" s="252"/>
      <c r="AW125" s="253"/>
      <c r="AY125" s="1" t="s">
        <v>38</v>
      </c>
    </row>
    <row r="126" spans="1:51" ht="20.25" customHeight="1">
      <c r="A126" s="155" t="s">
        <v>95</v>
      </c>
      <c r="B126" s="155"/>
      <c r="C126" s="155"/>
      <c r="D126" s="155"/>
      <c r="E126" s="155"/>
      <c r="F126" s="155"/>
      <c r="G126" s="155"/>
      <c r="H126" s="155"/>
      <c r="I126" s="155"/>
      <c r="J126" s="155"/>
      <c r="K126" s="155"/>
      <c r="L126" s="155"/>
      <c r="M126" s="155"/>
      <c r="N126" s="278">
        <v>20000</v>
      </c>
      <c r="O126" s="279"/>
      <c r="P126" s="279"/>
      <c r="Q126" s="279"/>
      <c r="R126" s="279"/>
      <c r="S126" s="279"/>
      <c r="T126" s="279"/>
      <c r="U126" s="279"/>
      <c r="V126" s="279"/>
      <c r="W126" s="279"/>
      <c r="X126" s="279"/>
      <c r="Y126" s="279"/>
      <c r="Z126" s="279"/>
      <c r="AA126" s="279"/>
      <c r="AB126" s="279"/>
      <c r="AC126" s="279"/>
      <c r="AD126" s="279"/>
      <c r="AE126" s="280"/>
      <c r="AF126" s="251"/>
      <c r="AG126" s="252"/>
      <c r="AH126" s="252"/>
      <c r="AI126" s="252"/>
      <c r="AJ126" s="252"/>
      <c r="AK126" s="252"/>
      <c r="AL126" s="252"/>
      <c r="AM126" s="252"/>
      <c r="AN126" s="252"/>
      <c r="AO126" s="252"/>
      <c r="AP126" s="252"/>
      <c r="AQ126" s="252"/>
      <c r="AR126" s="252"/>
      <c r="AS126" s="252"/>
      <c r="AT126" s="252"/>
      <c r="AU126" s="252"/>
      <c r="AV126" s="252"/>
      <c r="AW126" s="253"/>
      <c r="AY126" s="1" t="s">
        <v>38</v>
      </c>
    </row>
    <row r="127" spans="1:51" ht="20.25" customHeight="1">
      <c r="A127" s="155" t="s">
        <v>96</v>
      </c>
      <c r="B127" s="155"/>
      <c r="C127" s="155"/>
      <c r="D127" s="155"/>
      <c r="E127" s="155"/>
      <c r="F127" s="155"/>
      <c r="G127" s="155"/>
      <c r="H127" s="155"/>
      <c r="I127" s="155"/>
      <c r="J127" s="155"/>
      <c r="K127" s="155"/>
      <c r="L127" s="155"/>
      <c r="M127" s="155"/>
      <c r="N127" s="278">
        <v>0</v>
      </c>
      <c r="O127" s="279"/>
      <c r="P127" s="279"/>
      <c r="Q127" s="279"/>
      <c r="R127" s="279"/>
      <c r="S127" s="279"/>
      <c r="T127" s="279"/>
      <c r="U127" s="279"/>
      <c r="V127" s="279"/>
      <c r="W127" s="279"/>
      <c r="X127" s="279"/>
      <c r="Y127" s="279"/>
      <c r="Z127" s="279"/>
      <c r="AA127" s="279"/>
      <c r="AB127" s="279"/>
      <c r="AC127" s="279"/>
      <c r="AD127" s="279"/>
      <c r="AE127" s="280"/>
      <c r="AF127" s="251"/>
      <c r="AG127" s="252"/>
      <c r="AH127" s="252"/>
      <c r="AI127" s="252"/>
      <c r="AJ127" s="252"/>
      <c r="AK127" s="252"/>
      <c r="AL127" s="252"/>
      <c r="AM127" s="252"/>
      <c r="AN127" s="252"/>
      <c r="AO127" s="252"/>
      <c r="AP127" s="252"/>
      <c r="AQ127" s="252"/>
      <c r="AR127" s="252"/>
      <c r="AS127" s="252"/>
      <c r="AT127" s="252"/>
      <c r="AU127" s="252"/>
      <c r="AV127" s="252"/>
      <c r="AW127" s="253"/>
      <c r="AY127" s="1" t="s">
        <v>38</v>
      </c>
    </row>
    <row r="128" spans="1:51" ht="20.25" customHeight="1">
      <c r="A128" s="247" t="s">
        <v>7</v>
      </c>
      <c r="B128" s="247"/>
      <c r="C128" s="247"/>
      <c r="D128" s="247"/>
      <c r="E128" s="247"/>
      <c r="F128" s="247"/>
      <c r="G128" s="247"/>
      <c r="H128" s="247"/>
      <c r="I128" s="247"/>
      <c r="J128" s="247"/>
      <c r="K128" s="247"/>
      <c r="L128" s="247"/>
      <c r="M128" s="247"/>
      <c r="N128" s="248">
        <f>SUM(N121:AE127)</f>
        <v>830500</v>
      </c>
      <c r="O128" s="249"/>
      <c r="P128" s="249"/>
      <c r="Q128" s="249"/>
      <c r="R128" s="249"/>
      <c r="S128" s="249"/>
      <c r="T128" s="249"/>
      <c r="U128" s="249"/>
      <c r="V128" s="249"/>
      <c r="W128" s="249"/>
      <c r="X128" s="249"/>
      <c r="Y128" s="249"/>
      <c r="Z128" s="249"/>
      <c r="AA128" s="249"/>
      <c r="AB128" s="249"/>
      <c r="AC128" s="249"/>
      <c r="AD128" s="249"/>
      <c r="AE128" s="250"/>
      <c r="AF128" s="254">
        <f>SUM(AF121:AW127)</f>
        <v>735000</v>
      </c>
      <c r="AG128" s="255"/>
      <c r="AH128" s="255"/>
      <c r="AI128" s="255"/>
      <c r="AJ128" s="255"/>
      <c r="AK128" s="255"/>
      <c r="AL128" s="255"/>
      <c r="AM128" s="255"/>
      <c r="AN128" s="255"/>
      <c r="AO128" s="255"/>
      <c r="AP128" s="255"/>
      <c r="AQ128" s="255"/>
      <c r="AR128" s="255"/>
      <c r="AS128" s="255"/>
      <c r="AT128" s="255"/>
      <c r="AU128" s="255"/>
      <c r="AV128" s="255"/>
      <c r="AW128" s="256"/>
      <c r="AY128" s="1" t="s">
        <v>35</v>
      </c>
    </row>
    <row r="129" spans="1:54" ht="20.25" customHeight="1">
      <c r="B129" s="245" t="s">
        <v>97</v>
      </c>
      <c r="C129" s="245"/>
      <c r="D129" s="245"/>
      <c r="E129" s="245"/>
      <c r="F129" s="245"/>
      <c r="G129" s="245"/>
      <c r="H129" s="245"/>
      <c r="I129" s="245"/>
      <c r="J129" s="245"/>
      <c r="K129" s="245"/>
      <c r="L129" s="245"/>
      <c r="M129" s="245"/>
      <c r="N129" s="245"/>
      <c r="O129" s="245"/>
      <c r="P129" s="245"/>
      <c r="Q129" s="245"/>
      <c r="R129" s="245"/>
      <c r="S129" s="245"/>
      <c r="T129" s="245"/>
      <c r="U129" s="245"/>
      <c r="V129" s="245"/>
      <c r="W129" s="245"/>
      <c r="X129" s="245"/>
      <c r="Y129" s="245"/>
      <c r="Z129" s="245"/>
      <c r="AA129" s="245"/>
      <c r="AB129" s="245"/>
      <c r="AC129" s="245"/>
      <c r="AD129" s="245"/>
      <c r="AE129" s="245"/>
      <c r="AF129" s="245"/>
      <c r="AG129" s="245"/>
      <c r="AH129" s="245"/>
      <c r="AI129" s="245"/>
      <c r="AJ129" s="245"/>
      <c r="AK129" s="245"/>
      <c r="AL129" s="245"/>
      <c r="AM129" s="245"/>
      <c r="AN129" s="245"/>
      <c r="AO129" s="246"/>
      <c r="AP129" s="246"/>
      <c r="AQ129" s="246"/>
      <c r="AR129" s="246"/>
      <c r="AS129" s="246"/>
      <c r="AT129" s="246"/>
      <c r="AU129" s="246"/>
      <c r="AV129" s="246"/>
      <c r="AW129" s="246"/>
    </row>
    <row r="130" spans="1:54" ht="20.25" customHeight="1">
      <c r="B130" s="150"/>
      <c r="C130" s="150"/>
      <c r="D130" s="150"/>
      <c r="E130" s="150"/>
      <c r="F130" s="150"/>
      <c r="G130" s="150"/>
      <c r="H130" s="150"/>
      <c r="I130" s="150"/>
      <c r="J130" s="150"/>
      <c r="K130" s="150"/>
      <c r="L130" s="150"/>
      <c r="M130" s="150"/>
      <c r="N130" s="150"/>
      <c r="O130" s="150"/>
      <c r="P130" s="150"/>
      <c r="Q130" s="150"/>
      <c r="R130" s="150"/>
      <c r="S130" s="150"/>
      <c r="T130" s="150"/>
      <c r="U130" s="150"/>
      <c r="V130" s="150"/>
      <c r="W130" s="150"/>
      <c r="X130" s="150"/>
      <c r="Y130" s="150"/>
      <c r="Z130" s="150"/>
      <c r="AA130" s="150"/>
      <c r="AB130" s="150"/>
      <c r="AC130" s="150"/>
      <c r="AD130" s="150"/>
      <c r="AE130" s="150"/>
      <c r="AF130" s="150"/>
      <c r="AG130" s="150"/>
      <c r="AH130" s="150"/>
      <c r="AI130" s="150"/>
      <c r="AJ130" s="150"/>
      <c r="AK130" s="150"/>
      <c r="AL130" s="150"/>
      <c r="AM130" s="150"/>
      <c r="AN130" s="150"/>
      <c r="AO130" s="150"/>
      <c r="AP130" s="150"/>
      <c r="AQ130" s="150"/>
      <c r="AR130" s="150"/>
      <c r="AS130" s="150"/>
      <c r="AT130" s="150"/>
      <c r="AU130" s="150"/>
      <c r="AV130" s="150"/>
      <c r="AW130" s="150"/>
      <c r="AY130" s="141" t="str">
        <f>IF(N116=N128,"収入と支出が一致していますので、そのまま処理を進めてください","収入と支出が一致していませんので、ご確認ください")</f>
        <v>収入と支出が一致していますので、そのまま処理を進めてください</v>
      </c>
    </row>
    <row r="131" spans="1:54" ht="20.25" customHeight="1">
      <c r="B131" s="150"/>
      <c r="C131" s="150"/>
      <c r="D131" s="150"/>
      <c r="E131" s="150"/>
      <c r="F131" s="150"/>
      <c r="G131" s="150"/>
      <c r="H131" s="150"/>
      <c r="I131" s="150"/>
      <c r="J131" s="150"/>
      <c r="K131" s="150"/>
      <c r="L131" s="150"/>
      <c r="M131" s="150"/>
      <c r="N131" s="150"/>
      <c r="O131" s="150"/>
      <c r="P131" s="150"/>
      <c r="Q131" s="150"/>
      <c r="R131" s="150"/>
      <c r="S131" s="150"/>
      <c r="T131" s="150"/>
      <c r="U131" s="150"/>
      <c r="V131" s="150"/>
      <c r="W131" s="150"/>
      <c r="X131" s="150"/>
      <c r="Y131" s="150"/>
      <c r="Z131" s="150"/>
      <c r="AA131" s="150"/>
      <c r="AB131" s="150"/>
      <c r="AC131" s="150"/>
      <c r="AD131" s="150"/>
      <c r="AE131" s="150"/>
      <c r="AF131" s="150"/>
      <c r="AG131" s="150"/>
      <c r="AH131" s="150"/>
      <c r="AI131" s="150"/>
      <c r="AJ131" s="150"/>
      <c r="AK131" s="150"/>
      <c r="AL131" s="150"/>
      <c r="AM131" s="150"/>
      <c r="AN131" s="150"/>
      <c r="AO131" s="150"/>
      <c r="AP131" s="150"/>
      <c r="AQ131" s="150"/>
      <c r="AR131" s="150"/>
      <c r="AS131" s="150"/>
      <c r="AT131" s="150"/>
      <c r="AU131" s="150"/>
      <c r="AV131" s="150"/>
      <c r="AW131" s="150"/>
      <c r="AY131" s="141"/>
    </row>
    <row r="132" spans="1:54" ht="20.25" customHeight="1">
      <c r="B132" s="150"/>
      <c r="C132" s="150"/>
      <c r="D132" s="150"/>
      <c r="E132" s="150"/>
      <c r="F132" s="150"/>
      <c r="G132" s="150"/>
      <c r="H132" s="150"/>
      <c r="I132" s="150"/>
      <c r="J132" s="150"/>
      <c r="K132" s="150"/>
      <c r="L132" s="150"/>
      <c r="M132" s="150"/>
      <c r="N132" s="150"/>
      <c r="O132" s="150"/>
      <c r="P132" s="150"/>
      <c r="Q132" s="150"/>
      <c r="R132" s="150"/>
      <c r="S132" s="150"/>
      <c r="T132" s="150"/>
      <c r="U132" s="150"/>
      <c r="V132" s="150"/>
      <c r="W132" s="150"/>
      <c r="X132" s="150"/>
      <c r="Y132" s="150"/>
      <c r="Z132" s="150"/>
      <c r="AA132" s="150"/>
      <c r="AB132" s="150"/>
      <c r="AC132" s="150"/>
      <c r="AD132" s="150"/>
      <c r="AE132" s="150"/>
      <c r="AF132" s="150"/>
      <c r="AG132" s="150"/>
      <c r="AH132" s="150"/>
      <c r="AI132" s="150"/>
      <c r="AJ132" s="150"/>
      <c r="AK132" s="150"/>
      <c r="AL132" s="150"/>
      <c r="AM132" s="150"/>
      <c r="AN132" s="150"/>
      <c r="AO132" s="150"/>
      <c r="AP132" s="150"/>
      <c r="AQ132" s="150"/>
      <c r="AR132" s="150"/>
      <c r="AS132" s="150"/>
      <c r="AT132" s="150"/>
      <c r="AU132" s="150"/>
      <c r="AV132" s="150"/>
      <c r="AW132" s="150"/>
    </row>
    <row r="133" spans="1:54" ht="20.25" customHeight="1"/>
    <row r="134" spans="1:54" ht="20.25" customHeight="1">
      <c r="A134" s="1" t="s">
        <v>29</v>
      </c>
      <c r="N134" s="180"/>
      <c r="O134" s="180"/>
      <c r="P134" s="180"/>
      <c r="Q134" s="180"/>
      <c r="R134" s="180"/>
      <c r="S134" s="180"/>
      <c r="T134" s="180"/>
      <c r="U134" s="180"/>
      <c r="V134" s="180"/>
      <c r="W134" s="180"/>
      <c r="X134" s="180"/>
      <c r="Y134" s="180"/>
      <c r="Z134" s="180"/>
      <c r="AA134" s="180"/>
      <c r="AB134" s="180"/>
      <c r="AC134" s="180"/>
      <c r="AD134" s="180"/>
      <c r="AE134" s="180"/>
      <c r="AF134" s="180"/>
      <c r="AG134" s="180"/>
      <c r="AH134" s="180"/>
      <c r="AI134" s="180"/>
      <c r="AJ134" s="180"/>
      <c r="AK134" s="180"/>
      <c r="AL134" s="180"/>
      <c r="AM134" s="180"/>
      <c r="AN134" s="180"/>
      <c r="AO134" s="180"/>
      <c r="AP134" s="180"/>
      <c r="AQ134" s="180"/>
      <c r="AR134" s="180"/>
      <c r="AS134" s="180"/>
      <c r="AT134" s="180"/>
      <c r="AU134" s="180"/>
      <c r="AV134" s="180"/>
      <c r="AW134" s="180"/>
    </row>
    <row r="135" spans="1:54" ht="20.25" customHeight="1">
      <c r="A135" s="142" t="s">
        <v>30</v>
      </c>
      <c r="B135" s="143"/>
      <c r="C135" s="143"/>
      <c r="D135" s="143"/>
      <c r="E135" s="143"/>
      <c r="F135" s="143"/>
      <c r="G135" s="143"/>
      <c r="H135" s="143"/>
      <c r="I135" s="143"/>
      <c r="J135" s="143"/>
      <c r="K135" s="143"/>
      <c r="L135" s="143"/>
      <c r="M135" s="143"/>
      <c r="N135" s="143"/>
      <c r="O135" s="143"/>
      <c r="P135" s="143"/>
      <c r="Q135" s="143"/>
      <c r="R135" s="143"/>
      <c r="S135" s="143"/>
      <c r="T135" s="143"/>
      <c r="U135" s="143"/>
      <c r="V135" s="13"/>
      <c r="W135" s="13"/>
      <c r="X135" s="13"/>
      <c r="Y135" s="90"/>
      <c r="Z135" s="137">
        <f>AF128</f>
        <v>735000</v>
      </c>
      <c r="AA135" s="138"/>
      <c r="AB135" s="138"/>
      <c r="AC135" s="138"/>
      <c r="AD135" s="138"/>
      <c r="AE135" s="138"/>
      <c r="AF135" s="138"/>
      <c r="AG135" s="138"/>
      <c r="AH135" s="138"/>
      <c r="AI135" s="138"/>
      <c r="AJ135" s="138"/>
      <c r="AK135" s="138"/>
      <c r="AL135" s="138"/>
      <c r="AM135" s="138"/>
      <c r="AN135" s="138"/>
      <c r="AO135" s="138"/>
      <c r="AP135" s="138"/>
      <c r="AQ135" s="138"/>
      <c r="AR135" s="138"/>
      <c r="AS135" s="138"/>
      <c r="AT135" s="138"/>
      <c r="AU135" s="138"/>
      <c r="AV135" s="138"/>
      <c r="AW135" s="139"/>
      <c r="AY135" s="1" t="s">
        <v>35</v>
      </c>
    </row>
    <row r="136" spans="1:54" ht="20.25" customHeight="1">
      <c r="A136" s="142" t="s">
        <v>101</v>
      </c>
      <c r="B136" s="143"/>
      <c r="C136" s="143"/>
      <c r="D136" s="143"/>
      <c r="E136" s="143"/>
      <c r="F136" s="143"/>
      <c r="G136" s="143"/>
      <c r="H136" s="143"/>
      <c r="I136" s="143"/>
      <c r="J136" s="143"/>
      <c r="K136" s="143"/>
      <c r="L136" s="143"/>
      <c r="M136" s="143"/>
      <c r="N136" s="143"/>
      <c r="O136" s="143"/>
      <c r="P136" s="143"/>
      <c r="Q136" s="143"/>
      <c r="R136" s="143"/>
      <c r="S136" s="143"/>
      <c r="T136" s="143"/>
      <c r="U136" s="143"/>
      <c r="V136" s="13"/>
      <c r="W136" s="13"/>
      <c r="X136" s="13"/>
      <c r="Y136" s="90"/>
      <c r="Z136" s="137">
        <f>N113</f>
        <v>0</v>
      </c>
      <c r="AA136" s="138"/>
      <c r="AB136" s="138"/>
      <c r="AC136" s="138"/>
      <c r="AD136" s="138"/>
      <c r="AE136" s="138"/>
      <c r="AF136" s="138"/>
      <c r="AG136" s="138"/>
      <c r="AH136" s="138"/>
      <c r="AI136" s="138"/>
      <c r="AJ136" s="138"/>
      <c r="AK136" s="138"/>
      <c r="AL136" s="138"/>
      <c r="AM136" s="138"/>
      <c r="AN136" s="138"/>
      <c r="AO136" s="138"/>
      <c r="AP136" s="138"/>
      <c r="AQ136" s="138"/>
      <c r="AR136" s="138"/>
      <c r="AS136" s="138"/>
      <c r="AT136" s="138"/>
      <c r="AU136" s="138"/>
      <c r="AV136" s="138"/>
      <c r="AW136" s="139"/>
      <c r="AY136" s="1" t="s">
        <v>35</v>
      </c>
    </row>
    <row r="137" spans="1:54" ht="20.25" customHeight="1">
      <c r="A137" s="142" t="s">
        <v>102</v>
      </c>
      <c r="B137" s="143"/>
      <c r="C137" s="143"/>
      <c r="D137" s="143"/>
      <c r="E137" s="143"/>
      <c r="F137" s="143"/>
      <c r="G137" s="143"/>
      <c r="H137" s="143"/>
      <c r="I137" s="143"/>
      <c r="J137" s="143"/>
      <c r="K137" s="143"/>
      <c r="L137" s="143"/>
      <c r="M137" s="143"/>
      <c r="N137" s="143"/>
      <c r="O137" s="143"/>
      <c r="P137" s="143"/>
      <c r="Q137" s="143"/>
      <c r="R137" s="143"/>
      <c r="S137" s="143"/>
      <c r="T137" s="143"/>
      <c r="U137" s="143"/>
      <c r="V137" s="13"/>
      <c r="W137" s="13"/>
      <c r="X137" s="13"/>
      <c r="Y137" s="90"/>
      <c r="Z137" s="137">
        <f t="shared" ref="Z137" si="0">Z135-Z136</f>
        <v>735000</v>
      </c>
      <c r="AA137" s="138"/>
      <c r="AB137" s="138"/>
      <c r="AC137" s="138"/>
      <c r="AD137" s="138"/>
      <c r="AE137" s="138"/>
      <c r="AF137" s="138"/>
      <c r="AG137" s="138"/>
      <c r="AH137" s="138"/>
      <c r="AI137" s="138"/>
      <c r="AJ137" s="138"/>
      <c r="AK137" s="138"/>
      <c r="AL137" s="138"/>
      <c r="AM137" s="138"/>
      <c r="AN137" s="138"/>
      <c r="AO137" s="138"/>
      <c r="AP137" s="138"/>
      <c r="AQ137" s="138"/>
      <c r="AR137" s="138"/>
      <c r="AS137" s="138"/>
      <c r="AT137" s="138"/>
      <c r="AU137" s="138"/>
      <c r="AV137" s="138"/>
      <c r="AW137" s="139"/>
      <c r="AY137" s="1" t="s">
        <v>35</v>
      </c>
      <c r="BA137" s="10">
        <v>300000</v>
      </c>
      <c r="BB137" s="10">
        <f>MIN(BA137,ROUNDDOWN(Z137/2*1,-4))</f>
        <v>300000</v>
      </c>
    </row>
    <row r="138" spans="1:54" ht="20.25" customHeight="1">
      <c r="A138" s="148" t="s">
        <v>104</v>
      </c>
      <c r="B138" s="149"/>
      <c r="C138" s="149"/>
      <c r="D138" s="149"/>
      <c r="E138" s="149"/>
      <c r="F138" s="149"/>
      <c r="G138" s="149"/>
      <c r="H138" s="149"/>
      <c r="I138" s="149"/>
      <c r="J138" s="149"/>
      <c r="K138" s="149"/>
      <c r="L138" s="149"/>
      <c r="M138" s="149"/>
      <c r="N138" s="149"/>
      <c r="O138" s="149"/>
      <c r="P138" s="149"/>
      <c r="Q138" s="149"/>
      <c r="R138" s="149"/>
      <c r="S138" s="149"/>
      <c r="T138" s="149"/>
      <c r="U138" s="149"/>
      <c r="V138" s="14"/>
      <c r="W138" s="14"/>
      <c r="X138" s="14"/>
      <c r="Y138" s="91"/>
      <c r="Z138" s="134">
        <f>Z137/2</f>
        <v>367500</v>
      </c>
      <c r="AA138" s="135"/>
      <c r="AB138" s="135"/>
      <c r="AC138" s="135"/>
      <c r="AD138" s="135"/>
      <c r="AE138" s="135"/>
      <c r="AF138" s="135"/>
      <c r="AG138" s="135"/>
      <c r="AH138" s="135"/>
      <c r="AI138" s="135"/>
      <c r="AJ138" s="135"/>
      <c r="AK138" s="135"/>
      <c r="AL138" s="135"/>
      <c r="AM138" s="135"/>
      <c r="AN138" s="135"/>
      <c r="AO138" s="135"/>
      <c r="AP138" s="135"/>
      <c r="AQ138" s="135"/>
      <c r="AR138" s="135"/>
      <c r="AS138" s="135"/>
      <c r="AT138" s="135"/>
      <c r="AU138" s="135"/>
      <c r="AV138" s="135"/>
      <c r="AW138" s="136"/>
      <c r="AY138" s="1" t="s">
        <v>35</v>
      </c>
      <c r="BA138" s="10">
        <v>50000</v>
      </c>
      <c r="BB138" s="10"/>
    </row>
    <row r="139" spans="1:54" ht="20.25" customHeight="1">
      <c r="A139" s="146" t="s">
        <v>103</v>
      </c>
      <c r="B139" s="147"/>
      <c r="C139" s="147"/>
      <c r="D139" s="147"/>
      <c r="E139" s="147"/>
      <c r="F139" s="147"/>
      <c r="G139" s="147"/>
      <c r="H139" s="147"/>
      <c r="I139" s="147"/>
      <c r="J139" s="147"/>
      <c r="K139" s="147"/>
      <c r="L139" s="147"/>
      <c r="M139" s="147"/>
      <c r="N139" s="147"/>
      <c r="O139" s="147"/>
      <c r="P139" s="147"/>
      <c r="Q139" s="147"/>
      <c r="R139" s="147"/>
      <c r="S139" s="147"/>
      <c r="T139" s="147"/>
      <c r="U139" s="147"/>
      <c r="V139" s="16"/>
      <c r="W139" s="16"/>
      <c r="X139" s="16"/>
      <c r="Y139" s="92"/>
      <c r="Z139" s="131">
        <f>ROUNDDOWN(Z138,-4)</f>
        <v>360000</v>
      </c>
      <c r="AA139" s="132"/>
      <c r="AB139" s="132"/>
      <c r="AC139" s="132"/>
      <c r="AD139" s="132"/>
      <c r="AE139" s="132"/>
      <c r="AF139" s="132"/>
      <c r="AG139" s="132"/>
      <c r="AH139" s="132"/>
      <c r="AI139" s="132"/>
      <c r="AJ139" s="132"/>
      <c r="AK139" s="132"/>
      <c r="AL139" s="132"/>
      <c r="AM139" s="132"/>
      <c r="AN139" s="132"/>
      <c r="AO139" s="132"/>
      <c r="AP139" s="132"/>
      <c r="AQ139" s="132"/>
      <c r="AR139" s="132"/>
      <c r="AS139" s="132"/>
      <c r="AT139" s="132"/>
      <c r="AU139" s="132"/>
      <c r="AV139" s="132"/>
      <c r="AW139" s="133"/>
      <c r="AY139" s="1" t="s">
        <v>35</v>
      </c>
      <c r="BA139" s="10"/>
      <c r="BB139" s="10"/>
    </row>
    <row r="140" spans="1:54" ht="20.25" customHeight="1">
      <c r="A140" s="144" t="s">
        <v>105</v>
      </c>
      <c r="B140" s="145"/>
      <c r="C140" s="145"/>
      <c r="D140" s="145"/>
      <c r="E140" s="145"/>
      <c r="F140" s="145"/>
      <c r="G140" s="145"/>
      <c r="H140" s="145"/>
      <c r="I140" s="145"/>
      <c r="J140" s="145"/>
      <c r="K140" s="145"/>
      <c r="L140" s="145"/>
      <c r="M140" s="145"/>
      <c r="N140" s="145"/>
      <c r="O140" s="145"/>
      <c r="P140" s="145"/>
      <c r="Q140" s="145"/>
      <c r="R140" s="145"/>
      <c r="S140" s="145"/>
      <c r="T140" s="145"/>
      <c r="U140" s="145"/>
      <c r="V140" s="15"/>
      <c r="W140" s="15"/>
      <c r="X140" s="15"/>
      <c r="Y140" s="93"/>
      <c r="Z140" s="128">
        <f>BB137</f>
        <v>300000</v>
      </c>
      <c r="AA140" s="129"/>
      <c r="AB140" s="129"/>
      <c r="AC140" s="129"/>
      <c r="AD140" s="129"/>
      <c r="AE140" s="129"/>
      <c r="AF140" s="129"/>
      <c r="AG140" s="129"/>
      <c r="AH140" s="129"/>
      <c r="AI140" s="129"/>
      <c r="AJ140" s="129"/>
      <c r="AK140" s="129"/>
      <c r="AL140" s="129"/>
      <c r="AM140" s="129"/>
      <c r="AN140" s="129"/>
      <c r="AO140" s="129"/>
      <c r="AP140" s="129"/>
      <c r="AQ140" s="129"/>
      <c r="AR140" s="129"/>
      <c r="AS140" s="129"/>
      <c r="AT140" s="129"/>
      <c r="AU140" s="129"/>
      <c r="AV140" s="129"/>
      <c r="AW140" s="130"/>
      <c r="AY140" s="1" t="s">
        <v>35</v>
      </c>
    </row>
    <row r="141" spans="1:54" ht="20.25" customHeight="1">
      <c r="N141" s="140"/>
      <c r="O141" s="140"/>
      <c r="P141" s="140"/>
      <c r="Q141" s="140"/>
      <c r="R141" s="140"/>
      <c r="S141" s="140"/>
      <c r="T141" s="140"/>
      <c r="U141" s="140"/>
      <c r="V141" s="140"/>
      <c r="W141" s="140"/>
      <c r="X141" s="140"/>
      <c r="Y141" s="140"/>
      <c r="Z141" s="140"/>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Y141" s="141" t="str">
        <f>IF(AND(Z140&gt;=50000,Z140&lt;=3000000),"補助金額内ですので、引き続き申請手続きを進めてください","下限を下回っています。もう一度ご確認ください")</f>
        <v>補助金額内ですので、引き続き申請手続きを進めてください</v>
      </c>
    </row>
    <row r="142" spans="1:54" ht="17.25" customHeight="1">
      <c r="AY142" s="141"/>
    </row>
    <row r="143" spans="1:54" ht="17.25" customHeight="1">
      <c r="AY143" s="95"/>
    </row>
    <row r="148" spans="1:49" ht="17.25" customHeight="1">
      <c r="AH148" s="124">
        <f>AH3</f>
        <v>46113</v>
      </c>
      <c r="AI148" s="124"/>
      <c r="AJ148" s="124"/>
      <c r="AK148" s="124"/>
      <c r="AL148" s="124"/>
      <c r="AM148" s="124"/>
      <c r="AN148" s="124"/>
      <c r="AO148" s="124"/>
      <c r="AP148" s="124"/>
      <c r="AQ148" s="124"/>
      <c r="AR148" s="124"/>
      <c r="AS148" s="124"/>
      <c r="AT148" s="124"/>
      <c r="AU148" s="124"/>
      <c r="AV148" s="124"/>
      <c r="AW148" s="124"/>
    </row>
    <row r="150" spans="1:49" ht="17.25" customHeight="1">
      <c r="A150" s="125" t="s">
        <v>11</v>
      </c>
      <c r="B150" s="125"/>
      <c r="C150" s="125"/>
      <c r="D150" s="125"/>
      <c r="E150" s="125"/>
      <c r="F150" s="125"/>
      <c r="G150" s="125"/>
      <c r="H150" s="125"/>
      <c r="I150" s="125"/>
      <c r="J150" s="125"/>
      <c r="K150" s="125"/>
      <c r="L150" s="125"/>
      <c r="M150" s="125"/>
      <c r="N150" s="125"/>
      <c r="O150" s="125"/>
    </row>
    <row r="152" spans="1:49" ht="17.25" customHeight="1">
      <c r="M152" s="126" t="s">
        <v>12</v>
      </c>
      <c r="N152" s="126"/>
      <c r="O152" s="126"/>
      <c r="P152" s="126"/>
      <c r="Q152" s="126"/>
      <c r="R152" s="116" t="s">
        <v>13</v>
      </c>
      <c r="S152" s="116"/>
      <c r="T152" s="116"/>
      <c r="U152" s="116"/>
      <c r="V152" s="116"/>
      <c r="W152" s="117" t="str">
        <f>W7</f>
        <v>鹿角市花輪字〇〇〇1-1</v>
      </c>
      <c r="X152" s="127"/>
      <c r="Y152" s="127"/>
      <c r="Z152" s="127"/>
      <c r="AA152" s="127"/>
      <c r="AB152" s="127"/>
      <c r="AC152" s="127"/>
      <c r="AD152" s="127"/>
      <c r="AE152" s="127"/>
      <c r="AF152" s="127"/>
      <c r="AG152" s="127"/>
      <c r="AH152" s="127"/>
      <c r="AI152" s="127"/>
      <c r="AJ152" s="127"/>
      <c r="AK152" s="127"/>
      <c r="AL152" s="127"/>
      <c r="AM152" s="127"/>
      <c r="AN152" s="127"/>
      <c r="AO152" s="127"/>
      <c r="AP152" s="127"/>
      <c r="AQ152" s="127"/>
      <c r="AR152" s="127"/>
      <c r="AS152" s="127"/>
      <c r="AT152" s="127"/>
      <c r="AU152" s="127"/>
      <c r="AV152" s="127"/>
      <c r="AW152" s="127"/>
    </row>
    <row r="153" spans="1:49" ht="17.25" customHeight="1">
      <c r="R153" s="116" t="s">
        <v>17</v>
      </c>
      <c r="S153" s="116"/>
      <c r="T153" s="116"/>
      <c r="U153" s="116"/>
      <c r="V153" s="116"/>
      <c r="W153" s="117" t="str">
        <f>W8</f>
        <v>■■株式会社</v>
      </c>
      <c r="X153" s="127"/>
      <c r="Y153" s="127"/>
      <c r="Z153" s="127"/>
      <c r="AA153" s="127"/>
      <c r="AB153" s="127"/>
      <c r="AC153" s="127"/>
      <c r="AD153" s="127"/>
      <c r="AE153" s="127"/>
      <c r="AF153" s="127"/>
      <c r="AG153" s="127"/>
      <c r="AH153" s="127"/>
      <c r="AI153" s="127"/>
      <c r="AJ153" s="127"/>
      <c r="AK153" s="127"/>
      <c r="AL153" s="127"/>
      <c r="AM153" s="127"/>
      <c r="AN153" s="127"/>
      <c r="AO153" s="127"/>
      <c r="AP153" s="127"/>
      <c r="AQ153" s="127"/>
      <c r="AR153" s="127"/>
      <c r="AS153" s="127"/>
      <c r="AT153" s="127"/>
      <c r="AU153" s="127"/>
      <c r="AV153" s="127"/>
      <c r="AW153" s="127"/>
    </row>
    <row r="154" spans="1:49" ht="17.25" customHeight="1">
      <c r="R154" s="116" t="s">
        <v>18</v>
      </c>
      <c r="S154" s="116"/>
      <c r="T154" s="116"/>
      <c r="U154" s="116"/>
      <c r="V154" s="116"/>
      <c r="W154" s="121" t="str">
        <f>W9</f>
        <v>代表取締役　■■　□□</v>
      </c>
      <c r="X154" s="121"/>
      <c r="Y154" s="121"/>
      <c r="Z154" s="121"/>
      <c r="AA154" s="121"/>
      <c r="AB154" s="121"/>
      <c r="AC154" s="121"/>
      <c r="AD154" s="121"/>
      <c r="AE154" s="121"/>
      <c r="AF154" s="121"/>
      <c r="AG154" s="121"/>
      <c r="AH154" s="121"/>
      <c r="AI154" s="121"/>
      <c r="AJ154" s="121"/>
      <c r="AK154" s="121"/>
      <c r="AL154" s="121"/>
      <c r="AM154" s="121"/>
      <c r="AN154" s="121"/>
      <c r="AO154" s="121"/>
      <c r="AP154" s="121"/>
      <c r="AQ154" s="121"/>
      <c r="AR154" s="121"/>
      <c r="AS154" s="121"/>
      <c r="AT154" s="121"/>
      <c r="AU154" s="122" t="s">
        <v>147</v>
      </c>
      <c r="AV154" s="122"/>
      <c r="AW154" s="122"/>
    </row>
    <row r="155" spans="1:49" ht="17.25" customHeight="1">
      <c r="R155" s="116" t="s">
        <v>14</v>
      </c>
      <c r="S155" s="116"/>
      <c r="T155" s="116"/>
      <c r="U155" s="116"/>
      <c r="V155" s="116"/>
      <c r="W155" s="277" t="str">
        <f>W10</f>
        <v>0186-00-0000</v>
      </c>
      <c r="X155" s="127"/>
      <c r="Y155" s="127"/>
      <c r="Z155" s="127"/>
      <c r="AA155" s="127"/>
      <c r="AB155" s="127"/>
      <c r="AC155" s="127"/>
      <c r="AD155" s="127"/>
      <c r="AE155" s="127"/>
      <c r="AF155" s="127"/>
      <c r="AG155" s="127"/>
      <c r="AH155" s="127"/>
      <c r="AI155" s="127"/>
      <c r="AJ155" s="127"/>
      <c r="AK155" s="127"/>
      <c r="AL155" s="127"/>
      <c r="AM155" s="127"/>
      <c r="AN155" s="127"/>
      <c r="AO155" s="127"/>
      <c r="AP155" s="127"/>
      <c r="AQ155" s="127"/>
      <c r="AR155" s="127"/>
      <c r="AS155" s="127"/>
      <c r="AT155" s="127"/>
      <c r="AU155" s="127"/>
      <c r="AV155" s="127"/>
      <c r="AW155" s="127"/>
    </row>
    <row r="156" spans="1:49" ht="17.25" customHeight="1">
      <c r="AD156" s="96"/>
      <c r="AE156" s="96"/>
      <c r="AF156" s="96"/>
      <c r="AG156" s="96"/>
      <c r="AH156" s="96"/>
      <c r="AI156" s="96"/>
      <c r="AJ156" s="96"/>
      <c r="AK156" s="96"/>
      <c r="AL156" s="96"/>
      <c r="AM156" s="96"/>
      <c r="AN156" s="96"/>
      <c r="AO156" s="96"/>
      <c r="AP156" s="96"/>
      <c r="AQ156" s="96"/>
      <c r="AR156" s="96"/>
      <c r="AS156" s="96"/>
      <c r="AT156" s="96"/>
      <c r="AU156" s="96"/>
      <c r="AV156" s="96"/>
      <c r="AW156" s="96"/>
    </row>
    <row r="158" spans="1:49" ht="17.25" customHeight="1">
      <c r="A158" s="119" t="s">
        <v>148</v>
      </c>
      <c r="B158" s="119"/>
      <c r="C158" s="119"/>
      <c r="D158" s="119"/>
      <c r="E158" s="119"/>
      <c r="F158" s="119"/>
      <c r="G158" s="119"/>
      <c r="H158" s="119"/>
      <c r="I158" s="119"/>
      <c r="J158" s="119"/>
      <c r="K158" s="119"/>
      <c r="L158" s="119"/>
      <c r="M158" s="119"/>
      <c r="N158" s="119"/>
      <c r="O158" s="119"/>
      <c r="P158" s="119"/>
      <c r="Q158" s="119"/>
      <c r="R158" s="119"/>
      <c r="S158" s="119"/>
      <c r="T158" s="119"/>
      <c r="U158" s="119"/>
      <c r="V158" s="119"/>
      <c r="W158" s="119"/>
      <c r="X158" s="119"/>
      <c r="Y158" s="119"/>
      <c r="Z158" s="119"/>
      <c r="AA158" s="119"/>
      <c r="AB158" s="119"/>
      <c r="AC158" s="119"/>
      <c r="AD158" s="119"/>
      <c r="AE158" s="119"/>
      <c r="AF158" s="119"/>
      <c r="AG158" s="119"/>
      <c r="AH158" s="119"/>
      <c r="AI158" s="119"/>
      <c r="AJ158" s="119"/>
      <c r="AK158" s="119"/>
      <c r="AL158" s="119"/>
      <c r="AM158" s="119"/>
      <c r="AN158" s="119"/>
      <c r="AO158" s="119"/>
      <c r="AP158" s="119"/>
      <c r="AQ158" s="119"/>
      <c r="AR158" s="119"/>
      <c r="AS158" s="119"/>
      <c r="AT158" s="119"/>
      <c r="AU158" s="119"/>
      <c r="AV158" s="119"/>
      <c r="AW158" s="119"/>
    </row>
    <row r="159" spans="1:49" ht="17.25" customHeight="1">
      <c r="A159" s="96"/>
      <c r="B159" s="96"/>
      <c r="C159" s="96"/>
      <c r="D159" s="96"/>
      <c r="E159" s="96"/>
      <c r="F159" s="96"/>
      <c r="G159" s="96"/>
      <c r="H159" s="96"/>
      <c r="I159" s="96"/>
      <c r="J159" s="96"/>
      <c r="K159" s="96"/>
      <c r="L159" s="96"/>
      <c r="M159" s="96"/>
      <c r="N159" s="96"/>
      <c r="O159" s="96"/>
      <c r="P159" s="96"/>
      <c r="Q159" s="96"/>
      <c r="R159" s="96"/>
      <c r="S159" s="96"/>
      <c r="T159" s="96"/>
      <c r="U159" s="96"/>
      <c r="V159" s="96"/>
      <c r="W159" s="96"/>
      <c r="X159" s="96"/>
      <c r="Y159" s="96"/>
      <c r="Z159" s="96"/>
      <c r="AA159" s="96"/>
      <c r="AB159" s="96"/>
      <c r="AC159" s="96"/>
      <c r="AD159" s="96"/>
      <c r="AE159" s="96"/>
      <c r="AF159" s="96"/>
      <c r="AG159" s="96"/>
      <c r="AH159" s="96"/>
      <c r="AI159" s="96"/>
      <c r="AJ159" s="96"/>
      <c r="AK159" s="96"/>
      <c r="AL159" s="96"/>
      <c r="AM159" s="96"/>
      <c r="AN159" s="96"/>
      <c r="AO159" s="96"/>
      <c r="AP159" s="96"/>
      <c r="AQ159" s="96"/>
      <c r="AR159" s="96"/>
      <c r="AS159" s="96"/>
      <c r="AT159" s="96"/>
      <c r="AU159" s="96"/>
      <c r="AV159" s="96"/>
      <c r="AW159" s="96"/>
    </row>
    <row r="161" spans="1:49" ht="36.75" customHeight="1">
      <c r="A161" s="120" t="s">
        <v>149</v>
      </c>
      <c r="B161" s="120"/>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c r="AD161" s="120"/>
      <c r="AE161" s="120"/>
      <c r="AF161" s="120"/>
      <c r="AG161" s="120"/>
      <c r="AH161" s="120"/>
      <c r="AI161" s="120"/>
      <c r="AJ161" s="120"/>
      <c r="AK161" s="120"/>
      <c r="AL161" s="120"/>
      <c r="AM161" s="120"/>
      <c r="AN161" s="120"/>
      <c r="AO161" s="120"/>
      <c r="AP161" s="120"/>
      <c r="AQ161" s="120"/>
      <c r="AR161" s="120"/>
      <c r="AS161" s="120"/>
      <c r="AT161" s="120"/>
      <c r="AU161" s="120"/>
      <c r="AV161" s="120"/>
      <c r="AW161" s="120"/>
    </row>
    <row r="162" spans="1:49" ht="17.2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row>
    <row r="163" spans="1:49" ht="17.2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row>
    <row r="164" spans="1:49" ht="17.25" customHeight="1">
      <c r="A164" s="112"/>
      <c r="B164" s="115">
        <v>1</v>
      </c>
      <c r="C164" s="115"/>
      <c r="D164" s="123" t="s">
        <v>150</v>
      </c>
      <c r="E164" s="123"/>
      <c r="F164" s="123"/>
      <c r="G164" s="123"/>
      <c r="H164" s="123"/>
      <c r="I164" s="123"/>
      <c r="J164" s="123"/>
      <c r="K164" s="123"/>
      <c r="L164" s="123"/>
      <c r="M164" s="123"/>
      <c r="N164" s="123"/>
      <c r="O164" s="123"/>
      <c r="P164" s="123"/>
      <c r="Q164" s="123"/>
      <c r="R164" s="123"/>
      <c r="S164" s="123"/>
      <c r="T164" s="123"/>
      <c r="U164" s="123"/>
      <c r="V164" s="123"/>
      <c r="W164" s="123"/>
      <c r="X164" s="123"/>
      <c r="Y164" s="123"/>
      <c r="Z164" s="123"/>
      <c r="AA164" s="123"/>
      <c r="AB164" s="123"/>
      <c r="AC164" s="123"/>
      <c r="AD164" s="123"/>
      <c r="AE164" s="123"/>
      <c r="AF164" s="123"/>
      <c r="AG164" s="123"/>
      <c r="AH164" s="123"/>
      <c r="AI164" s="123"/>
      <c r="AJ164" s="123"/>
      <c r="AK164" s="123"/>
      <c r="AL164" s="123"/>
      <c r="AM164" s="123"/>
      <c r="AN164" s="123"/>
      <c r="AO164" s="123"/>
      <c r="AP164" s="123"/>
      <c r="AQ164" s="123"/>
      <c r="AR164" s="123"/>
      <c r="AS164" s="123"/>
      <c r="AT164" s="123"/>
      <c r="AU164" s="123"/>
      <c r="AV164" s="123"/>
      <c r="AW164" s="113"/>
    </row>
    <row r="165" spans="1:49" ht="17.25" customHeight="1">
      <c r="A165" s="112"/>
      <c r="B165" s="112"/>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c r="AO165" s="114"/>
      <c r="AP165" s="114"/>
      <c r="AQ165" s="114"/>
      <c r="AR165" s="114"/>
      <c r="AS165" s="114"/>
      <c r="AT165" s="114"/>
      <c r="AU165" s="114"/>
      <c r="AV165" s="114"/>
      <c r="AW165" s="114"/>
    </row>
    <row r="166" spans="1:49" ht="17.25" customHeight="1">
      <c r="A166" s="112"/>
      <c r="B166" s="115">
        <v>2</v>
      </c>
      <c r="C166" s="115"/>
      <c r="D166" s="113" t="s">
        <v>151</v>
      </c>
      <c r="E166" s="113"/>
      <c r="F166" s="113"/>
      <c r="G166" s="113"/>
      <c r="H166" s="113"/>
      <c r="I166" s="113"/>
      <c r="J166" s="113"/>
      <c r="K166" s="113"/>
      <c r="L166" s="113"/>
      <c r="M166" s="113"/>
      <c r="N166" s="113"/>
      <c r="O166" s="113"/>
      <c r="P166" s="113"/>
      <c r="Q166" s="113"/>
      <c r="R166" s="113"/>
      <c r="S166" s="113"/>
      <c r="T166" s="113"/>
      <c r="U166" s="113"/>
      <c r="V166" s="113"/>
      <c r="W166" s="113"/>
      <c r="X166" s="113"/>
      <c r="Y166" s="113"/>
      <c r="Z166" s="113"/>
      <c r="AA166" s="113"/>
      <c r="AB166" s="113"/>
      <c r="AC166" s="113"/>
      <c r="AD166" s="113"/>
      <c r="AE166" s="113"/>
      <c r="AF166" s="113"/>
      <c r="AG166" s="113"/>
      <c r="AH166" s="113"/>
      <c r="AI166" s="113"/>
      <c r="AJ166" s="113"/>
      <c r="AK166" s="113"/>
      <c r="AL166" s="113"/>
      <c r="AM166" s="113"/>
      <c r="AN166" s="113"/>
      <c r="AO166" s="113"/>
      <c r="AP166" s="113"/>
      <c r="AQ166" s="113"/>
      <c r="AR166" s="113"/>
      <c r="AS166" s="113"/>
      <c r="AT166" s="113"/>
      <c r="AU166" s="113"/>
      <c r="AV166" s="113"/>
      <c r="AW166" s="114"/>
    </row>
    <row r="167" spans="1:49" ht="17.25" customHeight="1">
      <c r="A167" s="112"/>
      <c r="B167" s="112"/>
      <c r="C167" s="114"/>
      <c r="D167" s="113" t="s">
        <v>152</v>
      </c>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c r="AO167" s="114"/>
      <c r="AP167" s="114"/>
      <c r="AQ167" s="114"/>
      <c r="AR167" s="114"/>
      <c r="AS167" s="114"/>
      <c r="AT167" s="114"/>
      <c r="AU167" s="114"/>
      <c r="AV167" s="114"/>
      <c r="AW167" s="114"/>
    </row>
    <row r="168" spans="1:49" ht="17.25" customHeight="1">
      <c r="A168" s="112"/>
      <c r="B168" s="112"/>
      <c r="C168" s="114"/>
      <c r="D168" s="113" t="s">
        <v>153</v>
      </c>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c r="AO168" s="114"/>
      <c r="AP168" s="114"/>
      <c r="AQ168" s="114"/>
      <c r="AR168" s="114"/>
      <c r="AS168" s="114"/>
      <c r="AT168" s="114"/>
      <c r="AU168" s="114"/>
      <c r="AV168" s="114"/>
      <c r="AW168" s="114"/>
    </row>
    <row r="169" spans="1:49" ht="17.25" customHeight="1">
      <c r="A169" s="112"/>
      <c r="B169" s="112"/>
      <c r="C169" s="114"/>
      <c r="D169" s="113" t="s">
        <v>154</v>
      </c>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c r="AO169" s="114"/>
      <c r="AP169" s="114"/>
      <c r="AQ169" s="114"/>
      <c r="AR169" s="114"/>
      <c r="AS169" s="114"/>
      <c r="AT169" s="114"/>
      <c r="AU169" s="114"/>
      <c r="AV169" s="114"/>
      <c r="AW169" s="114"/>
    </row>
    <row r="170" spans="1:49" ht="17.25" customHeight="1">
      <c r="A170" s="112"/>
      <c r="B170" s="112"/>
      <c r="C170" s="114"/>
      <c r="D170" s="113"/>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c r="AO170" s="114"/>
      <c r="AP170" s="114"/>
      <c r="AQ170" s="114"/>
      <c r="AR170" s="114"/>
      <c r="AS170" s="114"/>
      <c r="AT170" s="114"/>
      <c r="AU170" s="114"/>
      <c r="AV170" s="114"/>
      <c r="AW170" s="114"/>
    </row>
    <row r="171" spans="1:49" ht="17.25" customHeight="1">
      <c r="A171" s="112"/>
      <c r="B171" s="115">
        <v>3</v>
      </c>
      <c r="C171" s="115"/>
      <c r="D171" s="113" t="s">
        <v>155</v>
      </c>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c r="AA171" s="112"/>
      <c r="AB171" s="112"/>
      <c r="AC171" s="112"/>
      <c r="AD171" s="112"/>
      <c r="AE171" s="112"/>
      <c r="AF171" s="112"/>
      <c r="AG171" s="112"/>
      <c r="AH171" s="112"/>
      <c r="AI171" s="112"/>
      <c r="AJ171" s="112"/>
      <c r="AK171" s="112"/>
      <c r="AL171" s="112"/>
      <c r="AM171" s="112"/>
      <c r="AN171" s="112"/>
      <c r="AO171" s="112"/>
      <c r="AP171" s="112"/>
      <c r="AQ171" s="112"/>
      <c r="AR171" s="112"/>
      <c r="AS171" s="112"/>
      <c r="AT171" s="112"/>
      <c r="AU171" s="112"/>
      <c r="AV171" s="112"/>
      <c r="AW171" s="112"/>
    </row>
    <row r="172" spans="1:49" ht="17.25" customHeight="1">
      <c r="A172" s="112"/>
      <c r="B172" s="112"/>
      <c r="C172" s="112"/>
      <c r="D172" s="112" t="s">
        <v>156</v>
      </c>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2"/>
      <c r="AA172" s="112"/>
      <c r="AB172" s="112"/>
      <c r="AC172" s="112"/>
      <c r="AD172" s="112"/>
      <c r="AE172" s="112"/>
      <c r="AF172" s="112"/>
      <c r="AG172" s="112"/>
      <c r="AH172" s="112"/>
      <c r="AI172" s="112"/>
      <c r="AJ172" s="112"/>
      <c r="AK172" s="112"/>
      <c r="AL172" s="112"/>
      <c r="AM172" s="112"/>
      <c r="AN172" s="112"/>
      <c r="AO172" s="112"/>
      <c r="AP172" s="112"/>
      <c r="AQ172" s="112"/>
      <c r="AR172" s="112"/>
      <c r="AS172" s="112"/>
      <c r="AT172" s="112"/>
      <c r="AU172" s="112"/>
      <c r="AV172" s="112"/>
      <c r="AW172" s="112"/>
    </row>
    <row r="173" spans="1:49" ht="17.25" customHeight="1">
      <c r="A173" s="112"/>
      <c r="B173" s="112"/>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2"/>
      <c r="AC173" s="112"/>
      <c r="AD173" s="112"/>
      <c r="AE173" s="112"/>
      <c r="AF173" s="112"/>
      <c r="AG173" s="112"/>
      <c r="AH173" s="112"/>
      <c r="AI173" s="112"/>
      <c r="AJ173" s="112"/>
      <c r="AK173" s="112"/>
      <c r="AL173" s="112"/>
      <c r="AM173" s="112"/>
      <c r="AN173" s="112"/>
      <c r="AO173" s="112"/>
      <c r="AP173" s="112"/>
      <c r="AQ173" s="112"/>
      <c r="AR173" s="112"/>
      <c r="AS173" s="112"/>
      <c r="AT173" s="112"/>
      <c r="AU173" s="112"/>
      <c r="AV173" s="112"/>
      <c r="AW173" s="112"/>
    </row>
    <row r="174" spans="1:49" ht="17.25" customHeight="1">
      <c r="A174" s="112"/>
      <c r="B174" s="115">
        <v>4</v>
      </c>
      <c r="C174" s="115"/>
      <c r="D174" s="112" t="s">
        <v>157</v>
      </c>
      <c r="E174" s="112"/>
      <c r="F174" s="112"/>
      <c r="G174" s="112"/>
      <c r="H174" s="112"/>
      <c r="I174" s="112"/>
      <c r="J174" s="112"/>
      <c r="K174" s="112"/>
      <c r="L174" s="112"/>
      <c r="M174" s="112"/>
      <c r="N174" s="112"/>
      <c r="O174" s="112"/>
      <c r="P174" s="112"/>
      <c r="Q174" s="112"/>
      <c r="R174" s="112"/>
      <c r="S174" s="112"/>
      <c r="T174" s="112"/>
      <c r="U174" s="112"/>
      <c r="V174" s="112"/>
      <c r="W174" s="112"/>
      <c r="X174" s="112"/>
      <c r="Y174" s="112"/>
      <c r="Z174" s="112"/>
      <c r="AA174" s="112"/>
      <c r="AB174" s="112"/>
      <c r="AC174" s="112"/>
      <c r="AD174" s="112"/>
      <c r="AE174" s="112"/>
      <c r="AF174" s="112"/>
      <c r="AG174" s="112"/>
      <c r="AH174" s="112"/>
      <c r="AI174" s="112"/>
      <c r="AJ174" s="112"/>
      <c r="AK174" s="112"/>
      <c r="AL174" s="112"/>
      <c r="AM174" s="112"/>
      <c r="AN174" s="112"/>
      <c r="AO174" s="112"/>
      <c r="AP174" s="112"/>
      <c r="AQ174" s="112"/>
      <c r="AR174" s="112"/>
      <c r="AS174" s="112"/>
      <c r="AT174" s="112"/>
      <c r="AU174" s="112"/>
      <c r="AV174" s="112"/>
      <c r="AW174" s="112"/>
    </row>
    <row r="175" spans="1:49" ht="17.25" customHeight="1">
      <c r="A175" s="112"/>
      <c r="B175" s="112"/>
      <c r="C175" s="112"/>
      <c r="D175" s="112" t="s">
        <v>158</v>
      </c>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c r="AA175" s="112"/>
      <c r="AB175" s="112"/>
      <c r="AC175" s="112"/>
      <c r="AD175" s="112"/>
      <c r="AE175" s="112"/>
      <c r="AF175" s="112"/>
      <c r="AG175" s="112"/>
      <c r="AH175" s="112"/>
      <c r="AI175" s="112"/>
      <c r="AJ175" s="112"/>
      <c r="AK175" s="112"/>
      <c r="AL175" s="112"/>
      <c r="AM175" s="112"/>
      <c r="AN175" s="112"/>
      <c r="AO175" s="112"/>
      <c r="AP175" s="112"/>
      <c r="AQ175" s="112"/>
      <c r="AR175" s="112"/>
      <c r="AS175" s="112"/>
      <c r="AT175" s="112"/>
      <c r="AU175" s="112"/>
      <c r="AV175" s="112"/>
      <c r="AW175" s="112"/>
    </row>
    <row r="176" spans="1:49" ht="17.25" customHeight="1">
      <c r="A176" s="112"/>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c r="AA176" s="112"/>
      <c r="AB176" s="112"/>
      <c r="AC176" s="112"/>
      <c r="AD176" s="112"/>
      <c r="AE176" s="112"/>
      <c r="AF176" s="112"/>
      <c r="AG176" s="112"/>
      <c r="AH176" s="112"/>
      <c r="AI176" s="112"/>
      <c r="AJ176" s="112"/>
      <c r="AK176" s="112"/>
      <c r="AL176" s="112"/>
      <c r="AM176" s="112"/>
      <c r="AN176" s="112"/>
      <c r="AO176" s="112"/>
      <c r="AP176" s="112"/>
      <c r="AQ176" s="112"/>
      <c r="AR176" s="112"/>
      <c r="AS176" s="112"/>
      <c r="AT176" s="112"/>
      <c r="AU176" s="112"/>
      <c r="AV176" s="112"/>
      <c r="AW176" s="112"/>
    </row>
    <row r="177" spans="1:49" ht="17.25" customHeight="1">
      <c r="A177" s="112"/>
      <c r="B177" s="115">
        <v>5</v>
      </c>
      <c r="C177" s="115"/>
      <c r="D177" s="112" t="s">
        <v>159</v>
      </c>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c r="AA177" s="112"/>
      <c r="AB177" s="112"/>
      <c r="AC177" s="112"/>
      <c r="AD177" s="112"/>
      <c r="AE177" s="112"/>
      <c r="AF177" s="112"/>
      <c r="AG177" s="112"/>
      <c r="AH177" s="112"/>
      <c r="AI177" s="112"/>
      <c r="AJ177" s="112"/>
      <c r="AK177" s="112"/>
      <c r="AL177" s="112"/>
      <c r="AM177" s="112"/>
      <c r="AN177" s="112"/>
      <c r="AO177" s="112"/>
      <c r="AP177" s="112"/>
      <c r="AQ177" s="112"/>
      <c r="AR177" s="112"/>
      <c r="AS177" s="112"/>
      <c r="AT177" s="112"/>
      <c r="AU177" s="112"/>
      <c r="AV177" s="112"/>
      <c r="AW177" s="112"/>
    </row>
    <row r="178" spans="1:49" ht="17.25" customHeight="1">
      <c r="A178" s="112"/>
      <c r="B178" s="112"/>
      <c r="C178" s="112"/>
      <c r="D178" s="112" t="s">
        <v>160</v>
      </c>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c r="AA178" s="112"/>
      <c r="AB178" s="112"/>
      <c r="AC178" s="112"/>
      <c r="AD178" s="112"/>
      <c r="AE178" s="112"/>
      <c r="AF178" s="112"/>
      <c r="AG178" s="112"/>
      <c r="AH178" s="112"/>
      <c r="AI178" s="112"/>
      <c r="AJ178" s="112"/>
      <c r="AK178" s="112"/>
      <c r="AL178" s="112"/>
      <c r="AM178" s="112"/>
      <c r="AN178" s="112"/>
      <c r="AO178" s="112"/>
      <c r="AP178" s="112"/>
      <c r="AQ178" s="112"/>
      <c r="AR178" s="112"/>
      <c r="AS178" s="112"/>
      <c r="AT178" s="112"/>
      <c r="AU178" s="112"/>
      <c r="AV178" s="112"/>
      <c r="AW178" s="112"/>
    </row>
    <row r="179" spans="1:49" ht="17.25" customHeight="1">
      <c r="A179" s="112"/>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c r="AA179" s="112"/>
      <c r="AB179" s="112"/>
      <c r="AC179" s="112"/>
      <c r="AD179" s="112"/>
      <c r="AE179" s="112"/>
      <c r="AF179" s="112"/>
      <c r="AG179" s="112"/>
      <c r="AH179" s="112"/>
      <c r="AI179" s="112"/>
      <c r="AJ179" s="112"/>
      <c r="AK179" s="112"/>
      <c r="AL179" s="112"/>
      <c r="AM179" s="112"/>
      <c r="AN179" s="112"/>
      <c r="AO179" s="112"/>
      <c r="AP179" s="112"/>
      <c r="AQ179" s="112"/>
      <c r="AR179" s="112"/>
      <c r="AS179" s="112"/>
      <c r="AT179" s="112"/>
      <c r="AU179" s="112"/>
      <c r="AV179" s="112"/>
      <c r="AW179" s="112"/>
    </row>
    <row r="180" spans="1:49" ht="17.25" customHeight="1">
      <c r="B180" s="115">
        <v>6</v>
      </c>
      <c r="C180" s="115"/>
      <c r="D180" s="112" t="s">
        <v>161</v>
      </c>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c r="AA180" s="112"/>
      <c r="AB180" s="112"/>
      <c r="AC180" s="112"/>
      <c r="AD180" s="112"/>
      <c r="AE180" s="112"/>
      <c r="AF180" s="112"/>
      <c r="AG180" s="112"/>
      <c r="AH180" s="112"/>
      <c r="AI180" s="112"/>
      <c r="AJ180" s="112"/>
      <c r="AK180" s="112"/>
      <c r="AL180" s="112"/>
      <c r="AM180" s="112"/>
      <c r="AN180" s="112"/>
      <c r="AO180" s="112"/>
      <c r="AP180" s="112"/>
      <c r="AQ180" s="112"/>
      <c r="AR180" s="112"/>
      <c r="AS180" s="112"/>
    </row>
    <row r="181" spans="1:49" ht="17.25" customHeight="1">
      <c r="B181" s="112"/>
      <c r="C181" s="112"/>
      <c r="D181" s="112" t="s">
        <v>162</v>
      </c>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c r="AA181" s="112"/>
      <c r="AB181" s="112"/>
      <c r="AC181" s="112"/>
      <c r="AD181" s="112"/>
      <c r="AE181" s="112"/>
      <c r="AF181" s="112"/>
      <c r="AG181" s="112"/>
      <c r="AH181" s="112"/>
      <c r="AI181" s="112"/>
      <c r="AJ181" s="112"/>
      <c r="AK181" s="112"/>
      <c r="AL181" s="112"/>
      <c r="AM181" s="112"/>
      <c r="AN181" s="112"/>
      <c r="AO181" s="112"/>
      <c r="AP181" s="112"/>
      <c r="AQ181" s="112"/>
      <c r="AR181" s="112"/>
      <c r="AS181" s="112"/>
    </row>
    <row r="182" spans="1:49" ht="17.25" customHeight="1">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c r="AE182" s="112"/>
      <c r="AF182" s="112"/>
      <c r="AG182" s="112"/>
      <c r="AH182" s="112"/>
      <c r="AI182" s="112"/>
      <c r="AJ182" s="112"/>
      <c r="AK182" s="112"/>
      <c r="AL182" s="112"/>
      <c r="AM182" s="112"/>
      <c r="AN182" s="112"/>
      <c r="AO182" s="112"/>
      <c r="AP182" s="112"/>
      <c r="AQ182" s="112"/>
      <c r="AR182" s="112"/>
      <c r="AS182" s="112"/>
    </row>
    <row r="183" spans="1:49" ht="17.25" customHeight="1">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c r="AA183" s="112"/>
      <c r="AB183" s="112"/>
      <c r="AC183" s="112"/>
      <c r="AD183" s="112"/>
      <c r="AE183" s="112"/>
      <c r="AF183" s="112"/>
      <c r="AG183" s="112"/>
      <c r="AH183" s="112"/>
      <c r="AI183" s="112"/>
      <c r="AJ183" s="112"/>
      <c r="AK183" s="112"/>
      <c r="AL183" s="112"/>
      <c r="AM183" s="112"/>
      <c r="AN183" s="112"/>
      <c r="AO183" s="112"/>
      <c r="AP183" s="112"/>
      <c r="AQ183" s="112"/>
      <c r="AR183" s="112"/>
      <c r="AS183" s="112"/>
    </row>
    <row r="184" spans="1:49" ht="17.25" customHeight="1">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c r="AA184" s="112"/>
      <c r="AB184" s="112"/>
      <c r="AC184" s="112"/>
      <c r="AD184" s="112"/>
      <c r="AE184" s="112"/>
      <c r="AF184" s="112"/>
      <c r="AG184" s="112"/>
      <c r="AH184" s="112"/>
      <c r="AI184" s="112"/>
      <c r="AJ184" s="112"/>
      <c r="AK184" s="112"/>
      <c r="AL184" s="112"/>
      <c r="AM184" s="112"/>
      <c r="AN184" s="112"/>
      <c r="AO184" s="112"/>
      <c r="AP184" s="112"/>
      <c r="AQ184" s="112"/>
      <c r="AR184" s="112"/>
      <c r="AS184" s="112"/>
    </row>
    <row r="185" spans="1:49" ht="17.25" customHeight="1">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c r="AA185" s="112"/>
      <c r="AB185" s="112"/>
      <c r="AC185" s="112"/>
      <c r="AD185" s="112"/>
      <c r="AE185" s="112"/>
      <c r="AF185" s="112"/>
      <c r="AG185" s="112"/>
      <c r="AH185" s="112"/>
      <c r="AI185" s="112"/>
      <c r="AJ185" s="112"/>
      <c r="AK185" s="112"/>
      <c r="AL185" s="112"/>
      <c r="AM185" s="112"/>
      <c r="AN185" s="112"/>
      <c r="AO185" s="112"/>
      <c r="AP185" s="112"/>
      <c r="AQ185" s="112"/>
      <c r="AR185" s="112"/>
      <c r="AS185" s="112"/>
    </row>
  </sheetData>
  <mergeCells count="154">
    <mergeCell ref="R9:V9"/>
    <mergeCell ref="W9:AW9"/>
    <mergeCell ref="R10:V10"/>
    <mergeCell ref="W10:AW10"/>
    <mergeCell ref="A13:AW13"/>
    <mergeCell ref="A16:AW16"/>
    <mergeCell ref="AH3:AW3"/>
    <mergeCell ref="A5:O5"/>
    <mergeCell ref="M7:Q7"/>
    <mergeCell ref="R7:V7"/>
    <mergeCell ref="W7:AW7"/>
    <mergeCell ref="R8:V8"/>
    <mergeCell ref="W8:AW8"/>
    <mergeCell ref="A34:L34"/>
    <mergeCell ref="M34:AW34"/>
    <mergeCell ref="A35:L35"/>
    <mergeCell ref="M35:AW35"/>
    <mergeCell ref="A36:L36"/>
    <mergeCell ref="M36:AW36"/>
    <mergeCell ref="B19:AW19"/>
    <mergeCell ref="C20:AW25"/>
    <mergeCell ref="A30:AW30"/>
    <mergeCell ref="A32:L32"/>
    <mergeCell ref="M32:AW32"/>
    <mergeCell ref="A33:L33"/>
    <mergeCell ref="M33:AW33"/>
    <mergeCell ref="A37:L37"/>
    <mergeCell ref="M37:AW37"/>
    <mergeCell ref="A38:L38"/>
    <mergeCell ref="M38:AW38"/>
    <mergeCell ref="A39:L40"/>
    <mergeCell ref="M39:AD39"/>
    <mergeCell ref="AE39:AW39"/>
    <mergeCell ref="M40:AD40"/>
    <mergeCell ref="AE40:AW40"/>
    <mergeCell ref="A45:AV48"/>
    <mergeCell ref="A59:N69"/>
    <mergeCell ref="O60:AW63"/>
    <mergeCell ref="AY60:AY63"/>
    <mergeCell ref="O65:AW66"/>
    <mergeCell ref="AY65:AY66"/>
    <mergeCell ref="O68:AW69"/>
    <mergeCell ref="A41:L42"/>
    <mergeCell ref="M41:AD41"/>
    <mergeCell ref="AE41:AW41"/>
    <mergeCell ref="M42:AD42"/>
    <mergeCell ref="AE42:AW42"/>
    <mergeCell ref="A43:L43"/>
    <mergeCell ref="M43:AW43"/>
    <mergeCell ref="AY82:AY83"/>
    <mergeCell ref="A84:N90"/>
    <mergeCell ref="O85:AW86"/>
    <mergeCell ref="AY85:AY90"/>
    <mergeCell ref="O87:AW88"/>
    <mergeCell ref="O89:AW90"/>
    <mergeCell ref="A70:N72"/>
    <mergeCell ref="O70:AP72"/>
    <mergeCell ref="AQ70:AW72"/>
    <mergeCell ref="AY70:AY72"/>
    <mergeCell ref="A73:N83"/>
    <mergeCell ref="O74:AW77"/>
    <mergeCell ref="AY74:AY77"/>
    <mergeCell ref="O79:AW80"/>
    <mergeCell ref="AY79:AY80"/>
    <mergeCell ref="O82:AW83"/>
    <mergeCell ref="A104:K106"/>
    <mergeCell ref="L104:AW106"/>
    <mergeCell ref="A111:M111"/>
    <mergeCell ref="N111:AW111"/>
    <mergeCell ref="A112:M112"/>
    <mergeCell ref="N112:AW112"/>
    <mergeCell ref="A91:N97"/>
    <mergeCell ref="O92:AW93"/>
    <mergeCell ref="AY92:AY97"/>
    <mergeCell ref="O94:AW95"/>
    <mergeCell ref="O96:AW97"/>
    <mergeCell ref="A103:K103"/>
    <mergeCell ref="L103:AW103"/>
    <mergeCell ref="A116:M116"/>
    <mergeCell ref="N116:AW116"/>
    <mergeCell ref="A120:M120"/>
    <mergeCell ref="N120:AE120"/>
    <mergeCell ref="AF120:AW120"/>
    <mergeCell ref="A121:M121"/>
    <mergeCell ref="N121:AE121"/>
    <mergeCell ref="AF121:AW121"/>
    <mergeCell ref="A113:M113"/>
    <mergeCell ref="N113:AW113"/>
    <mergeCell ref="A114:M114"/>
    <mergeCell ref="N114:AW114"/>
    <mergeCell ref="A115:M115"/>
    <mergeCell ref="N115:AW115"/>
    <mergeCell ref="A124:M124"/>
    <mergeCell ref="N124:AE124"/>
    <mergeCell ref="AF124:AW124"/>
    <mergeCell ref="A125:M125"/>
    <mergeCell ref="N125:AE125"/>
    <mergeCell ref="AF125:AW125"/>
    <mergeCell ref="A122:M122"/>
    <mergeCell ref="N122:AE122"/>
    <mergeCell ref="AF122:AW122"/>
    <mergeCell ref="A123:M123"/>
    <mergeCell ref="N123:AE123"/>
    <mergeCell ref="AF123:AW123"/>
    <mergeCell ref="AY130:AY131"/>
    <mergeCell ref="N134:Y134"/>
    <mergeCell ref="Z134:AK134"/>
    <mergeCell ref="AL134:AW134"/>
    <mergeCell ref="A126:M126"/>
    <mergeCell ref="N126:AE126"/>
    <mergeCell ref="AF126:AW126"/>
    <mergeCell ref="A127:M127"/>
    <mergeCell ref="N127:AE127"/>
    <mergeCell ref="AF127:AW127"/>
    <mergeCell ref="A135:U135"/>
    <mergeCell ref="Z135:AW135"/>
    <mergeCell ref="A136:U136"/>
    <mergeCell ref="Z136:AW136"/>
    <mergeCell ref="A137:U137"/>
    <mergeCell ref="Z137:AW137"/>
    <mergeCell ref="A128:M128"/>
    <mergeCell ref="N128:AE128"/>
    <mergeCell ref="AF128:AW128"/>
    <mergeCell ref="B129:AW132"/>
    <mergeCell ref="N141:Y141"/>
    <mergeCell ref="Z141:AW141"/>
    <mergeCell ref="AY141:AY142"/>
    <mergeCell ref="A138:U138"/>
    <mergeCell ref="Z138:AW138"/>
    <mergeCell ref="A139:U139"/>
    <mergeCell ref="Z139:AW139"/>
    <mergeCell ref="A140:U140"/>
    <mergeCell ref="Z140:AW140"/>
    <mergeCell ref="AH148:AW148"/>
    <mergeCell ref="A150:O150"/>
    <mergeCell ref="M152:Q152"/>
    <mergeCell ref="R152:V152"/>
    <mergeCell ref="W152:AW152"/>
    <mergeCell ref="R153:V153"/>
    <mergeCell ref="W153:AW153"/>
    <mergeCell ref="R154:V154"/>
    <mergeCell ref="W154:AT154"/>
    <mergeCell ref="AU154:AW154"/>
    <mergeCell ref="B177:C177"/>
    <mergeCell ref="B180:C180"/>
    <mergeCell ref="R155:V155"/>
    <mergeCell ref="W155:AW155"/>
    <mergeCell ref="A158:AW158"/>
    <mergeCell ref="A161:AW161"/>
    <mergeCell ref="B164:C164"/>
    <mergeCell ref="D164:AV164"/>
    <mergeCell ref="B166:C166"/>
    <mergeCell ref="B171:C171"/>
    <mergeCell ref="B174:C174"/>
  </mergeCells>
  <phoneticPr fontId="1"/>
  <conditionalFormatting sqref="AY130">
    <cfRule type="cellIs" dxfId="0" priority="1" stopIfTrue="1" operator="equal">
      <formula>"ERR"</formula>
    </cfRule>
  </conditionalFormatting>
  <pageMargins left="0.70866141732283472" right="0.70866141732283472" top="0.74803149606299213" bottom="0.74803149606299213" header="0.31496062992125984" footer="0.31496062992125984"/>
  <pageSetup paperSize="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Sheet1!$B$4:$B$19</xm:f>
          </x14:formula1>
          <xm:sqref>AQ70:AW72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workbookViewId="0">
      <selection activeCell="M22" sqref="M22"/>
    </sheetView>
  </sheetViews>
  <sheetFormatPr defaultRowHeight="17.25" customHeight="1"/>
  <cols>
    <col min="1" max="1" width="4.625" style="34" customWidth="1"/>
    <col min="2" max="2" width="14.5" style="21" customWidth="1"/>
    <col min="3" max="3" width="26.625" style="21" customWidth="1"/>
    <col min="4" max="4" width="13.875" style="22" customWidth="1"/>
    <col min="5" max="5" width="13.875" style="23" customWidth="1"/>
    <col min="6" max="6" width="13.875" style="22" customWidth="1"/>
    <col min="7" max="7" width="13.875" style="24" customWidth="1"/>
    <col min="8" max="8" width="13.875" style="22" customWidth="1"/>
    <col min="9" max="9" width="13.875" style="65" customWidth="1"/>
    <col min="10" max="10" width="13.875" style="66" customWidth="1"/>
    <col min="11" max="16384" width="9" style="21"/>
  </cols>
  <sheetData>
    <row r="1" spans="1:10" ht="17.25" customHeight="1">
      <c r="A1" s="21" t="s">
        <v>54</v>
      </c>
      <c r="H1" s="25"/>
      <c r="I1" s="271" t="s">
        <v>55</v>
      </c>
      <c r="J1" s="271"/>
    </row>
    <row r="2" spans="1:10" s="34" customFormat="1" ht="34.5" customHeight="1">
      <c r="A2" s="26" t="s">
        <v>56</v>
      </c>
      <c r="B2" s="27" t="s">
        <v>57</v>
      </c>
      <c r="C2" s="27" t="s">
        <v>58</v>
      </c>
      <c r="D2" s="28" t="s">
        <v>59</v>
      </c>
      <c r="E2" s="29" t="s">
        <v>60</v>
      </c>
      <c r="F2" s="28" t="s">
        <v>61</v>
      </c>
      <c r="G2" s="30" t="s">
        <v>62</v>
      </c>
      <c r="H2" s="31" t="s">
        <v>63</v>
      </c>
      <c r="I2" s="32" t="s">
        <v>64</v>
      </c>
      <c r="J2" s="33" t="s">
        <v>65</v>
      </c>
    </row>
    <row r="3" spans="1:10" ht="15.75" customHeight="1">
      <c r="A3" s="35">
        <v>1</v>
      </c>
      <c r="B3" s="97" t="s">
        <v>113</v>
      </c>
      <c r="C3" s="97" t="s">
        <v>114</v>
      </c>
      <c r="D3" s="98">
        <v>72</v>
      </c>
      <c r="E3" s="99">
        <v>4</v>
      </c>
      <c r="F3" s="39">
        <f>D3*E3</f>
        <v>288</v>
      </c>
      <c r="G3" s="106">
        <v>12</v>
      </c>
      <c r="H3" s="39">
        <f>F3*G3</f>
        <v>3456</v>
      </c>
      <c r="I3" s="109">
        <v>240</v>
      </c>
      <c r="J3" s="42">
        <f>H3*I3/1000</f>
        <v>829.44</v>
      </c>
    </row>
    <row r="4" spans="1:10" ht="15.75" customHeight="1">
      <c r="A4" s="43">
        <v>2</v>
      </c>
      <c r="B4" s="100" t="s">
        <v>118</v>
      </c>
      <c r="C4" s="100" t="s">
        <v>124</v>
      </c>
      <c r="D4" s="101">
        <v>72</v>
      </c>
      <c r="E4" s="102">
        <v>3</v>
      </c>
      <c r="F4" s="47">
        <f t="shared" ref="F4:F14" si="0">D4*E4</f>
        <v>216</v>
      </c>
      <c r="G4" s="107">
        <v>12</v>
      </c>
      <c r="H4" s="47">
        <f t="shared" ref="H4:H14" si="1">F4*G4</f>
        <v>2592</v>
      </c>
      <c r="I4" s="110">
        <v>240</v>
      </c>
      <c r="J4" s="50">
        <f t="shared" ref="J4:J14" si="2">H4*I4/1000</f>
        <v>622.08000000000004</v>
      </c>
    </row>
    <row r="5" spans="1:10" ht="15.75" customHeight="1">
      <c r="A5" s="43">
        <v>3</v>
      </c>
      <c r="B5" s="100" t="s">
        <v>119</v>
      </c>
      <c r="C5" s="100" t="s">
        <v>125</v>
      </c>
      <c r="D5" s="101">
        <v>72</v>
      </c>
      <c r="E5" s="102">
        <v>2</v>
      </c>
      <c r="F5" s="47">
        <f t="shared" si="0"/>
        <v>144</v>
      </c>
      <c r="G5" s="107">
        <v>12</v>
      </c>
      <c r="H5" s="47">
        <f t="shared" si="1"/>
        <v>1728</v>
      </c>
      <c r="I5" s="110">
        <v>240</v>
      </c>
      <c r="J5" s="50">
        <f t="shared" si="2"/>
        <v>414.72</v>
      </c>
    </row>
    <row r="6" spans="1:10" ht="15.75" customHeight="1">
      <c r="A6" s="43">
        <v>4</v>
      </c>
      <c r="B6" s="100" t="s">
        <v>122</v>
      </c>
      <c r="C6" s="100" t="s">
        <v>115</v>
      </c>
      <c r="D6" s="101">
        <v>72</v>
      </c>
      <c r="E6" s="102">
        <v>1</v>
      </c>
      <c r="F6" s="47">
        <f t="shared" si="0"/>
        <v>72</v>
      </c>
      <c r="G6" s="107">
        <v>2</v>
      </c>
      <c r="H6" s="47">
        <f t="shared" si="1"/>
        <v>144</v>
      </c>
      <c r="I6" s="110">
        <v>240</v>
      </c>
      <c r="J6" s="50">
        <f t="shared" si="2"/>
        <v>34.56</v>
      </c>
    </row>
    <row r="7" spans="1:10" ht="15.75" customHeight="1">
      <c r="A7" s="43">
        <v>5</v>
      </c>
      <c r="B7" s="100" t="s">
        <v>121</v>
      </c>
      <c r="C7" s="100" t="s">
        <v>116</v>
      </c>
      <c r="D7" s="101">
        <v>72</v>
      </c>
      <c r="E7" s="102">
        <v>2</v>
      </c>
      <c r="F7" s="47">
        <f t="shared" si="0"/>
        <v>144</v>
      </c>
      <c r="G7" s="107">
        <v>2</v>
      </c>
      <c r="H7" s="47">
        <f t="shared" si="1"/>
        <v>288</v>
      </c>
      <c r="I7" s="110">
        <v>240</v>
      </c>
      <c r="J7" s="50">
        <f t="shared" si="2"/>
        <v>69.12</v>
      </c>
    </row>
    <row r="8" spans="1:10" ht="15.75" customHeight="1">
      <c r="A8" s="43">
        <v>6</v>
      </c>
      <c r="B8" s="100" t="s">
        <v>123</v>
      </c>
      <c r="C8" s="100" t="s">
        <v>117</v>
      </c>
      <c r="D8" s="101">
        <v>72</v>
      </c>
      <c r="E8" s="102">
        <v>10</v>
      </c>
      <c r="F8" s="47">
        <f t="shared" si="0"/>
        <v>720</v>
      </c>
      <c r="G8" s="107">
        <v>10</v>
      </c>
      <c r="H8" s="47">
        <f t="shared" si="1"/>
        <v>7200</v>
      </c>
      <c r="I8" s="110">
        <v>240</v>
      </c>
      <c r="J8" s="50">
        <f t="shared" si="2"/>
        <v>1728</v>
      </c>
    </row>
    <row r="9" spans="1:10" ht="15.75" customHeight="1">
      <c r="A9" s="43">
        <v>7</v>
      </c>
      <c r="B9" s="100"/>
      <c r="C9" s="100"/>
      <c r="D9" s="101">
        <v>0</v>
      </c>
      <c r="E9" s="102">
        <v>0</v>
      </c>
      <c r="F9" s="47">
        <f t="shared" si="0"/>
        <v>0</v>
      </c>
      <c r="G9" s="107">
        <v>0</v>
      </c>
      <c r="H9" s="47">
        <f t="shared" si="1"/>
        <v>0</v>
      </c>
      <c r="I9" s="110">
        <v>0</v>
      </c>
      <c r="J9" s="50">
        <f t="shared" si="2"/>
        <v>0</v>
      </c>
    </row>
    <row r="10" spans="1:10" ht="15.75" customHeight="1">
      <c r="A10" s="43">
        <v>8</v>
      </c>
      <c r="B10" s="100"/>
      <c r="C10" s="100"/>
      <c r="D10" s="101">
        <v>0</v>
      </c>
      <c r="E10" s="102">
        <v>0</v>
      </c>
      <c r="F10" s="47">
        <f t="shared" si="0"/>
        <v>0</v>
      </c>
      <c r="G10" s="107">
        <v>0</v>
      </c>
      <c r="H10" s="47">
        <f t="shared" si="1"/>
        <v>0</v>
      </c>
      <c r="I10" s="110">
        <v>0</v>
      </c>
      <c r="J10" s="50">
        <f t="shared" si="2"/>
        <v>0</v>
      </c>
    </row>
    <row r="11" spans="1:10" ht="15.75" customHeight="1">
      <c r="A11" s="43">
        <v>9</v>
      </c>
      <c r="B11" s="100"/>
      <c r="C11" s="100"/>
      <c r="D11" s="101">
        <v>0</v>
      </c>
      <c r="E11" s="102">
        <v>0</v>
      </c>
      <c r="F11" s="47">
        <f t="shared" si="0"/>
        <v>0</v>
      </c>
      <c r="G11" s="107">
        <v>0</v>
      </c>
      <c r="H11" s="47">
        <f t="shared" si="1"/>
        <v>0</v>
      </c>
      <c r="I11" s="110">
        <v>0</v>
      </c>
      <c r="J11" s="50">
        <f t="shared" si="2"/>
        <v>0</v>
      </c>
    </row>
    <row r="12" spans="1:10" ht="15.75" customHeight="1">
      <c r="A12" s="43">
        <v>10</v>
      </c>
      <c r="B12" s="100"/>
      <c r="C12" s="100"/>
      <c r="D12" s="101">
        <v>0</v>
      </c>
      <c r="E12" s="102">
        <v>0</v>
      </c>
      <c r="F12" s="47">
        <f t="shared" si="0"/>
        <v>0</v>
      </c>
      <c r="G12" s="107">
        <v>0</v>
      </c>
      <c r="H12" s="47">
        <f t="shared" si="1"/>
        <v>0</v>
      </c>
      <c r="I12" s="110">
        <v>0</v>
      </c>
      <c r="J12" s="50">
        <f t="shared" si="2"/>
        <v>0</v>
      </c>
    </row>
    <row r="13" spans="1:10" ht="15.75" customHeight="1">
      <c r="A13" s="43">
        <v>11</v>
      </c>
      <c r="B13" s="100"/>
      <c r="C13" s="100"/>
      <c r="D13" s="101">
        <v>0</v>
      </c>
      <c r="E13" s="102">
        <v>0</v>
      </c>
      <c r="F13" s="47">
        <f t="shared" si="0"/>
        <v>0</v>
      </c>
      <c r="G13" s="107">
        <v>0</v>
      </c>
      <c r="H13" s="47">
        <f t="shared" si="1"/>
        <v>0</v>
      </c>
      <c r="I13" s="110">
        <v>0</v>
      </c>
      <c r="J13" s="50">
        <f t="shared" si="2"/>
        <v>0</v>
      </c>
    </row>
    <row r="14" spans="1:10" ht="15.75" customHeight="1">
      <c r="A14" s="51">
        <v>12</v>
      </c>
      <c r="B14" s="103"/>
      <c r="C14" s="103"/>
      <c r="D14" s="104">
        <v>0</v>
      </c>
      <c r="E14" s="105">
        <v>0</v>
      </c>
      <c r="F14" s="55">
        <f t="shared" si="0"/>
        <v>0</v>
      </c>
      <c r="G14" s="108">
        <v>0</v>
      </c>
      <c r="H14" s="55">
        <f t="shared" si="1"/>
        <v>0</v>
      </c>
      <c r="I14" s="111">
        <v>0</v>
      </c>
      <c r="J14" s="58">
        <f t="shared" si="2"/>
        <v>0</v>
      </c>
    </row>
    <row r="15" spans="1:10" ht="15.75" customHeight="1">
      <c r="A15" s="26" t="s">
        <v>66</v>
      </c>
      <c r="B15" s="59"/>
      <c r="C15" s="59"/>
      <c r="D15" s="60">
        <f t="shared" ref="D15:J15" si="3">SUM(D3:D14)</f>
        <v>432</v>
      </c>
      <c r="E15" s="61">
        <f t="shared" si="3"/>
        <v>22</v>
      </c>
      <c r="F15" s="60">
        <f t="shared" si="3"/>
        <v>1584</v>
      </c>
      <c r="G15" s="62">
        <f t="shared" si="3"/>
        <v>50</v>
      </c>
      <c r="H15" s="60">
        <f t="shared" si="3"/>
        <v>15408</v>
      </c>
      <c r="I15" s="63">
        <f t="shared" si="3"/>
        <v>1440</v>
      </c>
      <c r="J15" s="64">
        <f t="shared" si="3"/>
        <v>3697.92</v>
      </c>
    </row>
    <row r="16" spans="1:10" ht="5.25" customHeight="1"/>
    <row r="17" spans="1:10" ht="17.25" customHeight="1">
      <c r="A17" s="21" t="s">
        <v>67</v>
      </c>
    </row>
    <row r="18" spans="1:10" s="34" customFormat="1" ht="34.5" customHeight="1">
      <c r="A18" s="26" t="s">
        <v>56</v>
      </c>
      <c r="B18" s="27" t="s">
        <v>57</v>
      </c>
      <c r="C18" s="27" t="s">
        <v>58</v>
      </c>
      <c r="D18" s="28" t="s">
        <v>59</v>
      </c>
      <c r="E18" s="29" t="s">
        <v>60</v>
      </c>
      <c r="F18" s="28" t="s">
        <v>61</v>
      </c>
      <c r="G18" s="30" t="s">
        <v>62</v>
      </c>
      <c r="H18" s="31" t="s">
        <v>63</v>
      </c>
      <c r="I18" s="32" t="s">
        <v>64</v>
      </c>
      <c r="J18" s="33" t="s">
        <v>65</v>
      </c>
    </row>
    <row r="19" spans="1:10" ht="15.75" customHeight="1">
      <c r="A19" s="35">
        <v>1</v>
      </c>
      <c r="B19" s="97" t="s">
        <v>113</v>
      </c>
      <c r="C19" s="97" t="s">
        <v>126</v>
      </c>
      <c r="D19" s="98">
        <v>36</v>
      </c>
      <c r="E19" s="99">
        <v>4</v>
      </c>
      <c r="F19" s="39">
        <f>D19*E19</f>
        <v>144</v>
      </c>
      <c r="G19" s="106">
        <v>12</v>
      </c>
      <c r="H19" s="39">
        <f>F19*G19</f>
        <v>1728</v>
      </c>
      <c r="I19" s="109">
        <v>240</v>
      </c>
      <c r="J19" s="42">
        <f>H19*I19/1000</f>
        <v>414.72</v>
      </c>
    </row>
    <row r="20" spans="1:10" ht="15.75" customHeight="1">
      <c r="A20" s="43">
        <v>2</v>
      </c>
      <c r="B20" s="100" t="s">
        <v>118</v>
      </c>
      <c r="C20" s="100" t="s">
        <v>130</v>
      </c>
      <c r="D20" s="101">
        <v>36</v>
      </c>
      <c r="E20" s="102">
        <v>3</v>
      </c>
      <c r="F20" s="47">
        <f t="shared" ref="F20:F30" si="4">D20*E20</f>
        <v>108</v>
      </c>
      <c r="G20" s="107">
        <v>12</v>
      </c>
      <c r="H20" s="47">
        <f t="shared" ref="H20:H30" si="5">F20*G20</f>
        <v>1296</v>
      </c>
      <c r="I20" s="110">
        <v>240</v>
      </c>
      <c r="J20" s="50">
        <f t="shared" ref="J20:J30" si="6">H20*I20/1000</f>
        <v>311.04000000000002</v>
      </c>
    </row>
    <row r="21" spans="1:10" ht="15.75" customHeight="1">
      <c r="A21" s="43">
        <v>3</v>
      </c>
      <c r="B21" s="100" t="s">
        <v>119</v>
      </c>
      <c r="C21" s="100" t="s">
        <v>131</v>
      </c>
      <c r="D21" s="101">
        <v>36</v>
      </c>
      <c r="E21" s="102">
        <v>2</v>
      </c>
      <c r="F21" s="47">
        <f t="shared" si="4"/>
        <v>72</v>
      </c>
      <c r="G21" s="107">
        <v>12</v>
      </c>
      <c r="H21" s="47">
        <f t="shared" si="5"/>
        <v>864</v>
      </c>
      <c r="I21" s="110">
        <v>240</v>
      </c>
      <c r="J21" s="50">
        <f t="shared" si="6"/>
        <v>207.36</v>
      </c>
    </row>
    <row r="22" spans="1:10" ht="15.75" customHeight="1">
      <c r="A22" s="43">
        <v>4</v>
      </c>
      <c r="B22" s="100" t="s">
        <v>122</v>
      </c>
      <c r="C22" s="100" t="s">
        <v>127</v>
      </c>
      <c r="D22" s="101">
        <v>36</v>
      </c>
      <c r="E22" s="102">
        <v>1</v>
      </c>
      <c r="F22" s="47">
        <f t="shared" si="4"/>
        <v>36</v>
      </c>
      <c r="G22" s="107">
        <v>2</v>
      </c>
      <c r="H22" s="47">
        <f t="shared" si="5"/>
        <v>72</v>
      </c>
      <c r="I22" s="110">
        <v>240</v>
      </c>
      <c r="J22" s="50">
        <f t="shared" si="6"/>
        <v>17.28</v>
      </c>
    </row>
    <row r="23" spans="1:10" ht="15.75" customHeight="1">
      <c r="A23" s="43">
        <v>5</v>
      </c>
      <c r="B23" s="100" t="s">
        <v>120</v>
      </c>
      <c r="C23" s="100" t="s">
        <v>128</v>
      </c>
      <c r="D23" s="101">
        <v>36</v>
      </c>
      <c r="E23" s="102">
        <v>2</v>
      </c>
      <c r="F23" s="47">
        <f t="shared" si="4"/>
        <v>72</v>
      </c>
      <c r="G23" s="107">
        <v>2</v>
      </c>
      <c r="H23" s="47">
        <f t="shared" si="5"/>
        <v>144</v>
      </c>
      <c r="I23" s="110">
        <v>240</v>
      </c>
      <c r="J23" s="50">
        <f t="shared" si="6"/>
        <v>34.56</v>
      </c>
    </row>
    <row r="24" spans="1:10" ht="15.75" customHeight="1">
      <c r="A24" s="43">
        <v>6</v>
      </c>
      <c r="B24" s="100" t="s">
        <v>123</v>
      </c>
      <c r="C24" s="100" t="s">
        <v>129</v>
      </c>
      <c r="D24" s="101">
        <v>36</v>
      </c>
      <c r="E24" s="102">
        <v>10</v>
      </c>
      <c r="F24" s="47">
        <f t="shared" si="4"/>
        <v>360</v>
      </c>
      <c r="G24" s="107">
        <v>10</v>
      </c>
      <c r="H24" s="47">
        <f t="shared" si="5"/>
        <v>3600</v>
      </c>
      <c r="I24" s="110">
        <v>240</v>
      </c>
      <c r="J24" s="50">
        <f t="shared" si="6"/>
        <v>864</v>
      </c>
    </row>
    <row r="25" spans="1:10" ht="15.75" customHeight="1">
      <c r="A25" s="43">
        <v>7</v>
      </c>
      <c r="B25" s="100"/>
      <c r="C25" s="100"/>
      <c r="D25" s="101">
        <v>0</v>
      </c>
      <c r="E25" s="102">
        <v>0</v>
      </c>
      <c r="F25" s="47">
        <f t="shared" si="4"/>
        <v>0</v>
      </c>
      <c r="G25" s="107">
        <v>0</v>
      </c>
      <c r="H25" s="47">
        <f t="shared" si="5"/>
        <v>0</v>
      </c>
      <c r="I25" s="110">
        <v>0</v>
      </c>
      <c r="J25" s="50">
        <f t="shared" si="6"/>
        <v>0</v>
      </c>
    </row>
    <row r="26" spans="1:10" ht="15.75" customHeight="1">
      <c r="A26" s="43">
        <v>8</v>
      </c>
      <c r="B26" s="100"/>
      <c r="C26" s="100"/>
      <c r="D26" s="101">
        <v>0</v>
      </c>
      <c r="E26" s="102">
        <v>0</v>
      </c>
      <c r="F26" s="47">
        <f t="shared" si="4"/>
        <v>0</v>
      </c>
      <c r="G26" s="107">
        <v>0</v>
      </c>
      <c r="H26" s="47">
        <f t="shared" si="5"/>
        <v>0</v>
      </c>
      <c r="I26" s="110">
        <v>0</v>
      </c>
      <c r="J26" s="50">
        <f t="shared" si="6"/>
        <v>0</v>
      </c>
    </row>
    <row r="27" spans="1:10" ht="15.75" customHeight="1">
      <c r="A27" s="43">
        <v>9</v>
      </c>
      <c r="B27" s="100"/>
      <c r="C27" s="100"/>
      <c r="D27" s="101">
        <v>0</v>
      </c>
      <c r="E27" s="102">
        <v>0</v>
      </c>
      <c r="F27" s="47">
        <f t="shared" si="4"/>
        <v>0</v>
      </c>
      <c r="G27" s="107">
        <v>0</v>
      </c>
      <c r="H27" s="47">
        <f t="shared" si="5"/>
        <v>0</v>
      </c>
      <c r="I27" s="110">
        <v>0</v>
      </c>
      <c r="J27" s="50">
        <f t="shared" si="6"/>
        <v>0</v>
      </c>
    </row>
    <row r="28" spans="1:10" ht="15.75" customHeight="1">
      <c r="A28" s="43">
        <v>10</v>
      </c>
      <c r="B28" s="100"/>
      <c r="C28" s="100"/>
      <c r="D28" s="101">
        <v>0</v>
      </c>
      <c r="E28" s="102">
        <v>0</v>
      </c>
      <c r="F28" s="47">
        <f t="shared" si="4"/>
        <v>0</v>
      </c>
      <c r="G28" s="107">
        <v>0</v>
      </c>
      <c r="H28" s="47">
        <f t="shared" si="5"/>
        <v>0</v>
      </c>
      <c r="I28" s="110">
        <v>0</v>
      </c>
      <c r="J28" s="50">
        <f t="shared" si="6"/>
        <v>0</v>
      </c>
    </row>
    <row r="29" spans="1:10" ht="15.75" customHeight="1">
      <c r="A29" s="43">
        <v>11</v>
      </c>
      <c r="B29" s="100"/>
      <c r="C29" s="100"/>
      <c r="D29" s="101">
        <v>0</v>
      </c>
      <c r="E29" s="102">
        <v>0</v>
      </c>
      <c r="F29" s="47">
        <f t="shared" si="4"/>
        <v>0</v>
      </c>
      <c r="G29" s="107">
        <v>0</v>
      </c>
      <c r="H29" s="47">
        <f t="shared" si="5"/>
        <v>0</v>
      </c>
      <c r="I29" s="110">
        <v>0</v>
      </c>
      <c r="J29" s="50">
        <f t="shared" si="6"/>
        <v>0</v>
      </c>
    </row>
    <row r="30" spans="1:10" ht="15.75" customHeight="1">
      <c r="A30" s="51">
        <v>12</v>
      </c>
      <c r="B30" s="103"/>
      <c r="C30" s="103"/>
      <c r="D30" s="104">
        <v>0</v>
      </c>
      <c r="E30" s="105">
        <v>0</v>
      </c>
      <c r="F30" s="55">
        <f t="shared" si="4"/>
        <v>0</v>
      </c>
      <c r="G30" s="108">
        <v>0</v>
      </c>
      <c r="H30" s="55">
        <f t="shared" si="5"/>
        <v>0</v>
      </c>
      <c r="I30" s="111">
        <v>0</v>
      </c>
      <c r="J30" s="58">
        <f t="shared" si="6"/>
        <v>0</v>
      </c>
    </row>
    <row r="31" spans="1:10" ht="15.75" customHeight="1">
      <c r="A31" s="26" t="s">
        <v>66</v>
      </c>
      <c r="B31" s="59"/>
      <c r="C31" s="59"/>
      <c r="D31" s="60">
        <f t="shared" ref="D31:J31" si="7">SUM(D19:D30)</f>
        <v>216</v>
      </c>
      <c r="E31" s="61">
        <f t="shared" si="7"/>
        <v>22</v>
      </c>
      <c r="F31" s="60">
        <f t="shared" si="7"/>
        <v>792</v>
      </c>
      <c r="G31" s="62">
        <f t="shared" si="7"/>
        <v>50</v>
      </c>
      <c r="H31" s="60">
        <f t="shared" si="7"/>
        <v>7704</v>
      </c>
      <c r="I31" s="63">
        <f t="shared" si="7"/>
        <v>1440</v>
      </c>
      <c r="J31" s="64">
        <f t="shared" si="7"/>
        <v>1848.96</v>
      </c>
    </row>
    <row r="32" spans="1:10" ht="5.25" customHeight="1"/>
    <row r="33" spans="1:10" ht="17.25" customHeight="1">
      <c r="A33" s="21"/>
      <c r="B33" s="67"/>
      <c r="C33" s="67"/>
      <c r="D33" s="68" t="s">
        <v>68</v>
      </c>
      <c r="E33" s="272">
        <f>J15</f>
        <v>3697.92</v>
      </c>
      <c r="F33" s="272"/>
      <c r="G33" s="273">
        <f>J31</f>
        <v>1848.96</v>
      </c>
      <c r="H33" s="273"/>
      <c r="I33" s="69">
        <f>E33-G33</f>
        <v>1848.96</v>
      </c>
      <c r="J33" s="70" t="str">
        <f>IF(I33="","",IF(I33&lt;0,"×","補助要件〇"))</f>
        <v>補助要件〇</v>
      </c>
    </row>
    <row r="34" spans="1:10" ht="17.25" customHeight="1">
      <c r="D34" s="68" t="s">
        <v>69</v>
      </c>
      <c r="E34" s="274">
        <f>E33*0.000528</f>
        <v>1.9525017600000001</v>
      </c>
      <c r="F34" s="274"/>
      <c r="G34" s="275">
        <f>G33*0.000528</f>
        <v>0.97625088000000004</v>
      </c>
      <c r="H34" s="275"/>
      <c r="I34" s="276">
        <f>I33*0.000528</f>
        <v>0.97625088000000004</v>
      </c>
      <c r="J34" s="276"/>
    </row>
    <row r="36" spans="1:10" ht="17.25" customHeight="1">
      <c r="D36" s="21"/>
      <c r="E36" s="21"/>
      <c r="F36" s="21"/>
      <c r="G36" s="21"/>
    </row>
  </sheetData>
  <mergeCells count="6">
    <mergeCell ref="I1:J1"/>
    <mergeCell ref="E33:F33"/>
    <mergeCell ref="G33:H33"/>
    <mergeCell ref="E34:F34"/>
    <mergeCell ref="G34:H34"/>
    <mergeCell ref="I34:J34"/>
  </mergeCells>
  <phoneticPr fontId="1"/>
  <pageMargins left="0.43307086614173229" right="0.47244094488188981" top="0.74803149606299213" bottom="0.31496062992125984" header="0.47244094488188981" footer="0.31496062992125984"/>
  <pageSetup paperSize="9" scale="88" orientation="landscape" horizontalDpi="1200" verticalDpi="1200" r:id="rId1"/>
  <headerFooter>
    <oddHeader>&amp;C別紙：照明器具の規格及びエネルギー効率が確認できる書類</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9"/>
  <sheetViews>
    <sheetView workbookViewId="0">
      <selection activeCell="B5" sqref="B5"/>
    </sheetView>
  </sheetViews>
  <sheetFormatPr defaultRowHeight="18.75"/>
  <sheetData>
    <row r="2" spans="2:2">
      <c r="B2" t="s">
        <v>24</v>
      </c>
    </row>
    <row r="4" spans="2:2">
      <c r="B4" t="s">
        <v>99</v>
      </c>
    </row>
    <row r="5" spans="2:2">
      <c r="B5">
        <v>1</v>
      </c>
    </row>
    <row r="6" spans="2:2">
      <c r="B6">
        <v>2</v>
      </c>
    </row>
    <row r="7" spans="2:2">
      <c r="B7">
        <v>3</v>
      </c>
    </row>
    <row r="8" spans="2:2">
      <c r="B8">
        <v>4</v>
      </c>
    </row>
    <row r="9" spans="2:2">
      <c r="B9">
        <v>5</v>
      </c>
    </row>
    <row r="10" spans="2:2">
      <c r="B10">
        <v>6</v>
      </c>
    </row>
    <row r="11" spans="2:2">
      <c r="B11">
        <v>7</v>
      </c>
    </row>
    <row r="12" spans="2:2">
      <c r="B12">
        <v>8</v>
      </c>
    </row>
    <row r="13" spans="2:2">
      <c r="B13">
        <v>9</v>
      </c>
    </row>
    <row r="14" spans="2:2">
      <c r="B14">
        <v>10</v>
      </c>
    </row>
    <row r="15" spans="2:2">
      <c r="B15">
        <v>11</v>
      </c>
    </row>
    <row r="16" spans="2:2">
      <c r="B16">
        <v>12</v>
      </c>
    </row>
    <row r="17" spans="2:2">
      <c r="B17">
        <v>13</v>
      </c>
    </row>
    <row r="18" spans="2:2">
      <c r="B18">
        <v>14</v>
      </c>
    </row>
    <row r="19" spans="2:2">
      <c r="B19">
        <v>15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提出用</vt:lpstr>
      <vt:lpstr>別紙 エネルギー計算</vt:lpstr>
      <vt:lpstr>記入例</vt:lpstr>
      <vt:lpstr>別紙 記入例</vt:lpstr>
      <vt:lpstr>Sheet1</vt:lpstr>
      <vt:lpstr>記入例!Print_Area</vt:lpstr>
      <vt:lpstr>提出用!Print_Area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本舘 匠</cp:lastModifiedBy>
  <cp:lastPrinted>2026-04-10T06:10:11Z</cp:lastPrinted>
  <dcterms:created xsi:type="dcterms:W3CDTF">2024-05-20T01:49:06Z</dcterms:created>
  <dcterms:modified xsi:type="dcterms:W3CDTF">2026-04-10T07:07:51Z</dcterms:modified>
</cp:coreProperties>
</file>