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5\02_27 再エネ推進交付金（重点対策加速化事業）\050701開始（01自家消費）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P31" i="1"/>
  <c r="P30" i="1"/>
  <c r="K29" i="1"/>
  <c r="G22" i="1"/>
  <c r="X19" i="1" l="1"/>
  <c r="X18" i="1"/>
</calcChain>
</file>

<file path=xl/sharedStrings.xml><?xml version="1.0" encoding="utf-8"?>
<sst xmlns="http://schemas.openxmlformats.org/spreadsheetml/2006/main" count="30" uniqueCount="29">
  <si>
    <t>申請者</t>
    <rPh sb="0" eb="2">
      <t>シンセイ</t>
    </rPh>
    <rPh sb="2" eb="3">
      <t>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</si>
  <si>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</si>
  <si>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</si>
  <si>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</si>
  <si>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１　施設等使用時間</t>
    <rPh sb="2" eb="4">
      <t>シセツ</t>
    </rPh>
    <rPh sb="4" eb="5">
      <t>トウ</t>
    </rPh>
    <rPh sb="5" eb="7">
      <t>シヨウ</t>
    </rPh>
    <rPh sb="7" eb="9">
      <t>ジカン</t>
    </rPh>
    <phoneticPr fontId="1"/>
  </si>
  <si>
    <t>時</t>
    <rPh sb="0" eb="1">
      <t>ジ</t>
    </rPh>
    <phoneticPr fontId="1"/>
  </si>
  <si>
    <t>～</t>
    <phoneticPr fontId="1"/>
  </si>
  <si>
    <t>３　太陽光発電システム（AC）の適正出力（小数点第３位を切捨て）</t>
    <rPh sb="2" eb="5">
      <t>タイヨウコウ</t>
    </rPh>
    <rPh sb="5" eb="7">
      <t>ハツデン</t>
    </rPh>
    <rPh sb="16" eb="18">
      <t>テキセイ</t>
    </rPh>
    <rPh sb="18" eb="20">
      <t>シュツリョク</t>
    </rPh>
    <rPh sb="21" eb="24">
      <t>ショウスウテン</t>
    </rPh>
    <rPh sb="24" eb="25">
      <t>ダイ</t>
    </rPh>
    <rPh sb="26" eb="27">
      <t>イ</t>
    </rPh>
    <rPh sb="28" eb="30">
      <t>キリス</t>
    </rPh>
    <phoneticPr fontId="1"/>
  </si>
  <si>
    <t>４　蓄電池システム容量の目安（小数点第３位を切捨て）</t>
    <rPh sb="2" eb="5">
      <t>チクデンチ</t>
    </rPh>
    <rPh sb="9" eb="11">
      <t>ヨウリョウ</t>
    </rPh>
    <rPh sb="12" eb="14">
      <t>メヤス</t>
    </rPh>
    <rPh sb="15" eb="18">
      <t>ショウスウテン</t>
    </rPh>
    <rPh sb="18" eb="19">
      <t>ダイ</t>
    </rPh>
    <rPh sb="20" eb="21">
      <t>イ</t>
    </rPh>
    <rPh sb="22" eb="24">
      <t>キリス</t>
    </rPh>
    <phoneticPr fontId="1"/>
  </si>
  <si>
    <t>　　以上が蓄電池の蓄電容量の目安になる。</t>
    <rPh sb="2" eb="4">
      <t>イジョウ</t>
    </rPh>
    <rPh sb="5" eb="8">
      <t>チクデンチ</t>
    </rPh>
    <rPh sb="9" eb="11">
      <t>チクデン</t>
    </rPh>
    <rPh sb="11" eb="13">
      <t>ヨウリョウ</t>
    </rPh>
    <rPh sb="14" eb="16">
      <t>メヤス</t>
    </rPh>
    <phoneticPr fontId="1"/>
  </si>
  <si>
    <t>※蓄電池の蓄電容量の目安の上限を上回る、または下限を下回る容量を申請する場合には、以下に理由を記載してください。</t>
    <rPh sb="1" eb="4">
      <t>チクデンチ</t>
    </rPh>
    <rPh sb="5" eb="7">
      <t>チクデン</t>
    </rPh>
    <rPh sb="7" eb="9">
      <t>ヨウリョウ</t>
    </rPh>
    <rPh sb="10" eb="12">
      <t>メヤス</t>
    </rPh>
    <rPh sb="13" eb="15">
      <t>ジョウゲン</t>
    </rPh>
    <rPh sb="16" eb="18">
      <t>ウワマワ</t>
    </rPh>
    <rPh sb="23" eb="25">
      <t>カゲン</t>
    </rPh>
    <rPh sb="26" eb="28">
      <t>シタマワ</t>
    </rPh>
    <rPh sb="29" eb="31">
      <t>ヨウリョウ</t>
    </rPh>
    <rPh sb="32" eb="34">
      <t>シンセイ</t>
    </rPh>
    <rPh sb="36" eb="38">
      <t>バアイ</t>
    </rPh>
    <rPh sb="41" eb="43">
      <t>イカ</t>
    </rPh>
    <rPh sb="44" eb="46">
      <t>リユウ</t>
    </rPh>
    <rPh sb="47" eb="49">
      <t>キサイ</t>
    </rPh>
    <phoneticPr fontId="1"/>
  </si>
  <si>
    <t>５　その他</t>
    <rPh sb="4" eb="5">
      <t>タ</t>
    </rPh>
    <phoneticPr fontId="1"/>
  </si>
  <si>
    <t>　　なお、この計算書においては充放電効率を95％として設置する。</t>
    <rPh sb="7" eb="10">
      <t>ケイサンショ</t>
    </rPh>
    <rPh sb="15" eb="18">
      <t>ジュウホウデン</t>
    </rPh>
    <rPh sb="18" eb="20">
      <t>コウリツ</t>
    </rPh>
    <rPh sb="27" eb="29">
      <t>セッチ</t>
    </rPh>
    <phoneticPr fontId="1"/>
  </si>
  <si>
    <t>（１）新築の建物屋根等に設置する場合には、電力自家消費量（見込み）を記入すること。なお、過大に電力使用量（見込み）を記載の場合、補助金を返還する可能性に留意すること。
（２）自家消費率要件を遵守することを担保するため、発電シミュレーションの結果等を添付すること。自家消費率要件は、導入する再エネ等設備で発電する電力量のうち、家庭用は30％以上、企業用は50％とすること。</t>
    <rPh sb="3" eb="5">
      <t>シンチク</t>
    </rPh>
    <rPh sb="6" eb="8">
      <t>タテモノ</t>
    </rPh>
    <rPh sb="8" eb="10">
      <t>ヤネ</t>
    </rPh>
    <rPh sb="10" eb="11">
      <t>トウ</t>
    </rPh>
    <rPh sb="12" eb="14">
      <t>セッチ</t>
    </rPh>
    <rPh sb="16" eb="18">
      <t>バアイ</t>
    </rPh>
    <rPh sb="21" eb="23">
      <t>デンリョク</t>
    </rPh>
    <rPh sb="23" eb="25">
      <t>ジカ</t>
    </rPh>
    <rPh sb="25" eb="27">
      <t>ショウヒ</t>
    </rPh>
    <rPh sb="27" eb="28">
      <t>リョウ</t>
    </rPh>
    <rPh sb="29" eb="31">
      <t>ミコ</t>
    </rPh>
    <rPh sb="34" eb="36">
      <t>キニュウ</t>
    </rPh>
    <rPh sb="44" eb="46">
      <t>カダイ</t>
    </rPh>
    <rPh sb="47" eb="49">
      <t>デンリョク</t>
    </rPh>
    <rPh sb="49" eb="52">
      <t>シヨウリョウ</t>
    </rPh>
    <rPh sb="53" eb="55">
      <t>ミコ</t>
    </rPh>
    <rPh sb="58" eb="60">
      <t>キサイ</t>
    </rPh>
    <rPh sb="61" eb="63">
      <t>バアイ</t>
    </rPh>
    <rPh sb="64" eb="67">
      <t>ホジョキン</t>
    </rPh>
    <rPh sb="68" eb="70">
      <t>ヘンカン</t>
    </rPh>
    <rPh sb="72" eb="75">
      <t>カノウセイ</t>
    </rPh>
    <rPh sb="76" eb="78">
      <t>リュウイ</t>
    </rPh>
    <rPh sb="87" eb="89">
      <t>ジカ</t>
    </rPh>
    <rPh sb="89" eb="91">
      <t>ショウヒ</t>
    </rPh>
    <rPh sb="91" eb="92">
      <t>リツ</t>
    </rPh>
    <rPh sb="92" eb="94">
      <t>ヨウケン</t>
    </rPh>
    <rPh sb="95" eb="97">
      <t>ジュンシュ</t>
    </rPh>
    <rPh sb="102" eb="104">
      <t>タンポ</t>
    </rPh>
    <rPh sb="109" eb="111">
      <t>ハツデン</t>
    </rPh>
    <rPh sb="120" eb="122">
      <t>ケッカ</t>
    </rPh>
    <rPh sb="122" eb="123">
      <t>トウ</t>
    </rPh>
    <rPh sb="124" eb="126">
      <t>テンプ</t>
    </rPh>
    <rPh sb="131" eb="133">
      <t>ジカ</t>
    </rPh>
    <rPh sb="133" eb="135">
      <t>ショウヒ</t>
    </rPh>
    <rPh sb="135" eb="136">
      <t>リツ</t>
    </rPh>
    <rPh sb="136" eb="138">
      <t>ヨウケン</t>
    </rPh>
    <rPh sb="140" eb="142">
      <t>ドウニュウ</t>
    </rPh>
    <rPh sb="144" eb="145">
      <t>サイ</t>
    </rPh>
    <rPh sb="147" eb="148">
      <t>トウ</t>
    </rPh>
    <rPh sb="148" eb="150">
      <t>セツビ</t>
    </rPh>
    <rPh sb="151" eb="153">
      <t>ハツデン</t>
    </rPh>
    <rPh sb="155" eb="157">
      <t>デンリョク</t>
    </rPh>
    <rPh sb="157" eb="158">
      <t>リョウ</t>
    </rPh>
    <rPh sb="162" eb="165">
      <t>カテイヨウ</t>
    </rPh>
    <rPh sb="169" eb="171">
      <t>イジョウ</t>
    </rPh>
    <rPh sb="172" eb="175">
      <t>キギョウヨウ</t>
    </rPh>
    <phoneticPr fontId="1"/>
  </si>
  <si>
    <t>適正導入量計算書</t>
    <rPh sb="0" eb="2">
      <t>テキセイ</t>
    </rPh>
    <rPh sb="2" eb="4">
      <t>ドウニュウ</t>
    </rPh>
    <rPh sb="4" eb="5">
      <t>リョウ</t>
    </rPh>
    <rPh sb="5" eb="8">
      <t>ケイサンショ</t>
    </rPh>
    <phoneticPr fontId="1"/>
  </si>
  <si>
    <t>この計算書は、ア　屋根置きなど自家消費型の太陽光発電（ア）太陽光発電設備（自家消費型）の交付要件に掲げるｇ（ａ）を確認するものです。</t>
    <rPh sb="2" eb="5">
      <t>ケイサンショ</t>
    </rPh>
    <rPh sb="9" eb="11">
      <t>ヤネ</t>
    </rPh>
    <rPh sb="11" eb="12">
      <t>オ</t>
    </rPh>
    <rPh sb="15" eb="17">
      <t>ジカ</t>
    </rPh>
    <rPh sb="17" eb="20">
      <t>ショウヒガタ</t>
    </rPh>
    <rPh sb="21" eb="24">
      <t>タイヨウコウ</t>
    </rPh>
    <rPh sb="24" eb="26">
      <t>ハツデン</t>
    </rPh>
    <rPh sb="29" eb="32">
      <t>タイヨウコウ</t>
    </rPh>
    <rPh sb="32" eb="34">
      <t>ハツデン</t>
    </rPh>
    <rPh sb="34" eb="36">
      <t>セツビ</t>
    </rPh>
    <rPh sb="37" eb="39">
      <t>ジカ</t>
    </rPh>
    <rPh sb="39" eb="42">
      <t>ショウヒガタ</t>
    </rPh>
    <rPh sb="44" eb="46">
      <t>コウフ</t>
    </rPh>
    <rPh sb="46" eb="48">
      <t>ヨウケン</t>
    </rPh>
    <rPh sb="49" eb="50">
      <t>カカ</t>
    </rPh>
    <rPh sb="57" eb="59">
      <t>カクニン</t>
    </rPh>
    <phoneticPr fontId="1"/>
  </si>
  <si>
    <t>家庭用</t>
    <rPh sb="0" eb="3">
      <t>カテイヨウ</t>
    </rPh>
    <phoneticPr fontId="1"/>
  </si>
  <si>
    <t>企業用</t>
    <rPh sb="0" eb="2">
      <t>キギョウ</t>
    </rPh>
    <rPh sb="2" eb="3">
      <t>ヨウ</t>
    </rPh>
    <phoneticPr fontId="1"/>
  </si>
  <si>
    <t>２　年間の発電量及び電力自家消費量見込み</t>
    <rPh sb="2" eb="4">
      <t>ネンカン</t>
    </rPh>
    <rPh sb="5" eb="7">
      <t>ハツデン</t>
    </rPh>
    <rPh sb="7" eb="8">
      <t>リョウ</t>
    </rPh>
    <rPh sb="8" eb="9">
      <t>オヨ</t>
    </rPh>
    <rPh sb="10" eb="11">
      <t>デン</t>
    </rPh>
    <rPh sb="11" eb="12">
      <t>チカラ</t>
    </rPh>
    <rPh sb="12" eb="14">
      <t>ジカ</t>
    </rPh>
    <rPh sb="14" eb="16">
      <t>ショウヒ</t>
    </rPh>
    <rPh sb="16" eb="17">
      <t>リョウ</t>
    </rPh>
    <rPh sb="17" eb="19">
      <t>ミコ</t>
    </rPh>
    <phoneticPr fontId="1"/>
  </si>
  <si>
    <t>①年間の発電量見込み</t>
    <rPh sb="1" eb="3">
      <t>ネンカン</t>
    </rPh>
    <rPh sb="4" eb="6">
      <t>ハツデン</t>
    </rPh>
    <rPh sb="6" eb="7">
      <t>リョウ</t>
    </rPh>
    <rPh sb="7" eb="9">
      <t>ミコ</t>
    </rPh>
    <phoneticPr fontId="1"/>
  </si>
  <si>
    <t>②年間の電力自家消費量見込み</t>
    <rPh sb="1" eb="3">
      <t>ネンカン</t>
    </rPh>
    <rPh sb="4" eb="6">
      <t>デンリョク</t>
    </rPh>
    <rPh sb="6" eb="8">
      <t>ジカ</t>
    </rPh>
    <rPh sb="8" eb="10">
      <t>ショウヒ</t>
    </rPh>
    <rPh sb="10" eb="11">
      <t>リョウ</t>
    </rPh>
    <rPh sb="11" eb="13">
      <t>ミコ</t>
    </rPh>
    <phoneticPr fontId="1"/>
  </si>
  <si>
    <t>③自家消費率（②／①×100）</t>
    <rPh sb="1" eb="3">
      <t>ジカ</t>
    </rPh>
    <rPh sb="3" eb="5">
      <t>ショウヒ</t>
    </rPh>
    <rPh sb="5" eb="6">
      <t>リツ</t>
    </rPh>
    <phoneticPr fontId="1"/>
  </si>
  <si>
    <t>　②÷876kWh＝</t>
    <phoneticPr fontId="1"/>
  </si>
  <si>
    <t>　上限：②÷365日÷95％＝</t>
    <rPh sb="1" eb="3">
      <t>ジョウゲン</t>
    </rPh>
    <rPh sb="9" eb="10">
      <t>ニチ</t>
    </rPh>
    <phoneticPr fontId="1"/>
  </si>
  <si>
    <t>　下限：②÷365日×自家消費率要件÷95％＝</t>
    <rPh sb="1" eb="3">
      <t>カゲン</t>
    </rPh>
    <rPh sb="9" eb="10">
      <t>ニチ</t>
    </rPh>
    <rPh sb="11" eb="13">
      <t>ジカ</t>
    </rPh>
    <rPh sb="13" eb="15">
      <t>ショウヒ</t>
    </rPh>
    <rPh sb="15" eb="16">
      <t>リツ</t>
    </rPh>
    <rPh sb="16" eb="18">
      <t>ヨウケン</t>
    </rPh>
    <phoneticPr fontId="1"/>
  </si>
  <si>
    <t>この色のセルに入力してください。</t>
    <rPh sb="2" eb="3">
      <t>イロ</t>
    </rPh>
    <rPh sb="7" eb="9">
      <t>ニュウリョク</t>
    </rPh>
    <phoneticPr fontId="1"/>
  </si>
  <si>
    <t>↑家庭用（30%）の条件を満たすか。</t>
    <rPh sb="1" eb="4">
      <t>カテイヨウ</t>
    </rPh>
    <rPh sb="10" eb="12">
      <t>ジョウケン</t>
    </rPh>
    <rPh sb="13" eb="14">
      <t>ミ</t>
    </rPh>
    <phoneticPr fontId="1"/>
  </si>
  <si>
    <t>↑業務用（50%）の条件を満たすか。</t>
    <rPh sb="1" eb="3">
      <t>ギョウム</t>
    </rPh>
    <rPh sb="3" eb="4">
      <t>ヨウ</t>
    </rPh>
    <rPh sb="10" eb="12">
      <t>ジョウケン</t>
    </rPh>
    <rPh sb="13" eb="14">
      <t>ミ</t>
    </rPh>
    <phoneticPr fontId="1"/>
  </si>
  <si>
    <t xml:space="preserve">　なお、太陽電池モジュール（DC）の積載率（パワーコンディショナーの定格出力合計値に対する太陽電池モジュールの最大出力の割合）は194％以下とする。
　876kWhは、設備利用率10.0％を用いている。
</t>
    <rPh sb="4" eb="6">
      <t>タイヨウ</t>
    </rPh>
    <rPh sb="6" eb="8">
      <t>デンチ</t>
    </rPh>
    <rPh sb="18" eb="20">
      <t>セキサイ</t>
    </rPh>
    <rPh sb="20" eb="21">
      <t>リツ</t>
    </rPh>
    <rPh sb="34" eb="36">
      <t>テイカク</t>
    </rPh>
    <rPh sb="36" eb="38">
      <t>シュツリョク</t>
    </rPh>
    <rPh sb="38" eb="41">
      <t>ゴウケイチ</t>
    </rPh>
    <rPh sb="42" eb="43">
      <t>タイ</t>
    </rPh>
    <rPh sb="45" eb="47">
      <t>タイヨウ</t>
    </rPh>
    <rPh sb="47" eb="49">
      <t>デンチ</t>
    </rPh>
    <rPh sb="55" eb="57">
      <t>サイダイ</t>
    </rPh>
    <rPh sb="57" eb="59">
      <t>シュツリョク</t>
    </rPh>
    <rPh sb="60" eb="62">
      <t>ワリアイ</t>
    </rPh>
    <rPh sb="68" eb="70">
      <t>イカ</t>
    </rPh>
    <rPh sb="84" eb="86">
      <t>セツビ</t>
    </rPh>
    <rPh sb="86" eb="89">
      <t>リヨウリツ</t>
    </rPh>
    <rPh sb="95" eb="96">
      <t>モチ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</si>
</sst>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&quot; kW&quot;"/>
    <numFmt numFmtId="177" formatCode="0.00&quot; kWh/日&quot;"/>
    <numFmt numFmtId="178" formatCode="#,##0.00&quot; kWh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tabSelected="1" zoomScaleNormal="100" workbookViewId="0">
      <selection activeCell="T12" sqref="T12"/>
    </sheetView>
  </sheetViews>
  <sheetFormatPr defaultRowHeight="18" customHeight="1" x14ac:dyDescent="0.4"/>
  <cols>
    <col min="1" max="33" width="3" style="1" customWidth="1"/>
    <col min="34" max="16384" width="9" style="1"/>
  </cols>
  <sheetData>
    <row r="1" spans="2:26" ht="35.25" customHeight="1" x14ac:dyDescent="0.4"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26" ht="18" customHeight="1" x14ac:dyDescent="0.4">
      <c r="B2" s="17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2:26" ht="18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2:26" ht="17.25" customHeight="1" x14ac:dyDescent="0.4"/>
    <row r="5" spans="2:26" ht="17.25" customHeight="1" x14ac:dyDescent="0.4">
      <c r="B5" s="6" t="s">
        <v>25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17.25" customHeight="1" x14ac:dyDescent="0.4"/>
    <row r="7" spans="2:26" ht="17.25" customHeight="1" x14ac:dyDescent="0.4">
      <c r="B7" s="1" t="s">
        <v>0</v>
      </c>
      <c r="E7" s="2" t="s">
        <v>1</v>
      </c>
      <c r="F7" s="2"/>
      <c r="G7" s="2"/>
      <c r="H7" s="2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26" ht="17.25" customHeight="1" x14ac:dyDescent="0.4">
      <c r="E8" s="2" t="s">
        <v>3</v>
      </c>
      <c r="F8" s="2"/>
      <c r="G8" s="2"/>
      <c r="H8" s="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26" ht="17.25" customHeight="1" x14ac:dyDescent="0.4">
      <c r="E9" s="2" t="s">
        <v>2</v>
      </c>
      <c r="F9" s="2"/>
      <c r="G9" s="2"/>
      <c r="H9" s="2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17.25" customHeight="1" x14ac:dyDescent="0.4"/>
    <row r="11" spans="2:26" ht="17.25" customHeight="1" x14ac:dyDescent="0.4">
      <c r="B11" s="1" t="s">
        <v>4</v>
      </c>
    </row>
    <row r="12" spans="2:26" ht="17.25" customHeight="1" x14ac:dyDescent="0.4">
      <c r="C12" s="27"/>
      <c r="D12" s="27"/>
      <c r="E12" s="27"/>
      <c r="F12" s="27"/>
      <c r="G12" s="28" t="s">
        <v>5</v>
      </c>
      <c r="H12" s="28"/>
      <c r="I12" s="28" t="s">
        <v>6</v>
      </c>
      <c r="J12" s="28"/>
      <c r="K12" s="27"/>
      <c r="L12" s="27"/>
      <c r="M12" s="27"/>
      <c r="N12" s="27"/>
      <c r="O12" s="28" t="s">
        <v>5</v>
      </c>
      <c r="P12" s="28"/>
    </row>
    <row r="13" spans="2:26" ht="17.25" customHeight="1" x14ac:dyDescent="0.4"/>
    <row r="14" spans="2:26" ht="17.25" customHeight="1" x14ac:dyDescent="0.4">
      <c r="B14" s="1" t="s">
        <v>18</v>
      </c>
    </row>
    <row r="15" spans="2:26" ht="17.25" customHeight="1" x14ac:dyDescent="0.4">
      <c r="C15" s="1" t="s">
        <v>19</v>
      </c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2:26" ht="17.25" customHeight="1" x14ac:dyDescent="0.4">
      <c r="C16" s="1" t="s">
        <v>20</v>
      </c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6" ht="17.25" customHeight="1" x14ac:dyDescent="0.4">
      <c r="C17" s="1" t="s">
        <v>21</v>
      </c>
      <c r="N17" s="29" t="str">
        <f>IFERROR(N16/N15,"")</f>
        <v/>
      </c>
      <c r="O17" s="29"/>
      <c r="P17" s="29"/>
      <c r="Q17" s="29"/>
      <c r="R17" s="29"/>
      <c r="S17" s="29"/>
      <c r="T17" s="29"/>
      <c r="U17" s="29"/>
      <c r="V17" s="29"/>
      <c r="W17" s="29"/>
      <c r="Y17" s="5"/>
      <c r="Z17" s="5"/>
    </row>
    <row r="18" spans="2:26" ht="17.25" customHeight="1" x14ac:dyDescent="0.4">
      <c r="N18" s="10" t="s">
        <v>26</v>
      </c>
      <c r="O18" s="10"/>
      <c r="P18" s="10"/>
      <c r="Q18" s="10"/>
      <c r="R18" s="10"/>
      <c r="S18" s="10"/>
      <c r="T18" s="10"/>
      <c r="U18" s="10"/>
      <c r="V18" s="10"/>
      <c r="W18" s="10"/>
      <c r="X18" s="11" t="str">
        <f>IF($N$17&gt;=0.3, "OK", "NG")</f>
        <v>OK</v>
      </c>
      <c r="Y18" s="11"/>
      <c r="Z18" s="4"/>
    </row>
    <row r="19" spans="2:26" ht="17.25" customHeight="1" x14ac:dyDescent="0.4">
      <c r="N19" s="10" t="s">
        <v>27</v>
      </c>
      <c r="O19" s="10"/>
      <c r="P19" s="10"/>
      <c r="Q19" s="10"/>
      <c r="R19" s="10"/>
      <c r="S19" s="10"/>
      <c r="T19" s="10"/>
      <c r="U19" s="10"/>
      <c r="V19" s="10"/>
      <c r="W19" s="10"/>
      <c r="X19" s="11" t="str">
        <f>IF($N$17&gt;=0.5, "OK", "NG")</f>
        <v>OK</v>
      </c>
      <c r="Y19" s="11"/>
    </row>
    <row r="20" spans="2:26" ht="17.25" customHeight="1" x14ac:dyDescent="0.4"/>
    <row r="21" spans="2:26" ht="17.25" customHeight="1" x14ac:dyDescent="0.4">
      <c r="B21" s="1" t="s">
        <v>7</v>
      </c>
    </row>
    <row r="22" spans="2:26" ht="17.25" customHeight="1" x14ac:dyDescent="0.4">
      <c r="B22" s="1" t="s">
        <v>22</v>
      </c>
      <c r="G22" s="14">
        <f>N16/876</f>
        <v>0</v>
      </c>
      <c r="H22" s="14"/>
      <c r="I22" s="14"/>
      <c r="J22" s="14"/>
      <c r="K22" s="14"/>
    </row>
    <row r="23" spans="2:26" ht="17.25" customHeight="1" x14ac:dyDescent="0.4">
      <c r="B23" s="8" t="s">
        <v>28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2:26" ht="17.25" customHeight="1" x14ac:dyDescent="0.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2:26" ht="17.25" customHeight="1" x14ac:dyDescent="0.4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2:26" ht="17.25" customHeight="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26" ht="17.25" customHeight="1" x14ac:dyDescent="0.4"/>
    <row r="28" spans="2:26" ht="17.25" customHeight="1" x14ac:dyDescent="0.4">
      <c r="B28" s="1" t="s">
        <v>8</v>
      </c>
    </row>
    <row r="29" spans="2:26" ht="17.25" customHeight="1" x14ac:dyDescent="0.4">
      <c r="B29" s="1" t="s">
        <v>23</v>
      </c>
      <c r="K29" s="15">
        <f>N16/365/95%</f>
        <v>0</v>
      </c>
      <c r="L29" s="15"/>
      <c r="M29" s="15"/>
      <c r="N29" s="15"/>
      <c r="O29" s="15"/>
      <c r="P29" s="15"/>
      <c r="Q29" s="15"/>
    </row>
    <row r="30" spans="2:26" ht="17.25" customHeight="1" x14ac:dyDescent="0.4">
      <c r="B30" s="1" t="s">
        <v>24</v>
      </c>
      <c r="P30" s="26">
        <f>N16/365*30%/95%</f>
        <v>0</v>
      </c>
      <c r="Q30" s="26"/>
      <c r="R30" s="26"/>
      <c r="S30" s="26"/>
      <c r="T30" s="26"/>
      <c r="U30" s="26"/>
      <c r="V30" s="26"/>
      <c r="W30" s="23" t="s">
        <v>16</v>
      </c>
      <c r="X30" s="23"/>
      <c r="Y30" s="23"/>
      <c r="Z30" s="23"/>
    </row>
    <row r="31" spans="2:26" ht="17.25" customHeight="1" x14ac:dyDescent="0.4">
      <c r="B31" s="1" t="s">
        <v>9</v>
      </c>
      <c r="P31" s="24">
        <f>N16/365*50%/95%</f>
        <v>0</v>
      </c>
      <c r="Q31" s="24"/>
      <c r="R31" s="24"/>
      <c r="S31" s="24"/>
      <c r="T31" s="24"/>
      <c r="U31" s="24"/>
      <c r="V31" s="24"/>
      <c r="W31" s="25" t="s">
        <v>17</v>
      </c>
      <c r="X31" s="25"/>
      <c r="Y31" s="25"/>
      <c r="Z31" s="25"/>
    </row>
    <row r="32" spans="2:26" ht="17.25" customHeight="1" x14ac:dyDescent="0.4">
      <c r="B32" s="1" t="s">
        <v>12</v>
      </c>
    </row>
    <row r="33" spans="2:26" ht="17.25" customHeight="1" x14ac:dyDescent="0.4">
      <c r="B33" s="12" t="s">
        <v>10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7.25" customHeight="1" x14ac:dyDescent="0.4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7.25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17.25" customHeight="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17.25" customHeight="1" x14ac:dyDescent="0.4"/>
    <row r="38" spans="2:26" ht="17.25" customHeight="1" x14ac:dyDescent="0.4">
      <c r="B38" s="1" t="s">
        <v>11</v>
      </c>
    </row>
    <row r="39" spans="2:26" ht="17.25" customHeight="1" x14ac:dyDescent="0.4">
      <c r="B39" s="13" t="s">
        <v>13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2:26" ht="17.25" customHeight="1" x14ac:dyDescent="0.4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2:26" ht="17.25" customHeight="1" x14ac:dyDescent="0.4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2:26" ht="17.25" customHeight="1" x14ac:dyDescent="0.4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 ht="18" customHeight="1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</sheetData>
  <sheetProtection sheet="1" objects="1" scenarios="1"/>
  <protectedRanges>
    <protectedRange sqref="I7:Z9 C12 K12 N15:W16 B35" name="範囲1"/>
  </protectedRanges>
  <mergeCells count="28">
    <mergeCell ref="B1:Z1"/>
    <mergeCell ref="B2:Z3"/>
    <mergeCell ref="W30:Z30"/>
    <mergeCell ref="P31:V31"/>
    <mergeCell ref="W31:Z31"/>
    <mergeCell ref="P30:V30"/>
    <mergeCell ref="I8:Z8"/>
    <mergeCell ref="I7:Z7"/>
    <mergeCell ref="C12:F12"/>
    <mergeCell ref="G12:H12"/>
    <mergeCell ref="I12:J12"/>
    <mergeCell ref="K12:N12"/>
    <mergeCell ref="O12:P12"/>
    <mergeCell ref="X18:Y18"/>
    <mergeCell ref="N16:W16"/>
    <mergeCell ref="N17:W17"/>
    <mergeCell ref="B35:Z36"/>
    <mergeCell ref="B33:Z34"/>
    <mergeCell ref="B39:Z42"/>
    <mergeCell ref="G22:K22"/>
    <mergeCell ref="K29:Q29"/>
    <mergeCell ref="B5:Z5"/>
    <mergeCell ref="N15:W15"/>
    <mergeCell ref="B23:Z26"/>
    <mergeCell ref="I9:Z9"/>
    <mergeCell ref="N19:W19"/>
    <mergeCell ref="N18:W18"/>
    <mergeCell ref="X19:Y19"/>
  </mergeCells>
  <phoneticPr fontId="1"/>
  <pageMargins left="0.7" right="0.7" top="0.48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2023-10-17T10:02:01Z</cp:lastPrinted>
  <dcterms:created xsi:type="dcterms:W3CDTF">2023-10-12T23:52:34Z</dcterms:created>
  <dcterms:modified xsi:type="dcterms:W3CDTF">2023-11-17T00:20:46Z</dcterms:modified>
</cp:coreProperties>
</file>