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v1\商工振興課\--- 新エネルギー\R7\02_27 再エネ推進交付金（重点対策加速化事業）\【様式R7】\高効率空調等\"/>
    </mc:Choice>
  </mc:AlternateContent>
  <bookViews>
    <workbookView xWindow="0" yWindow="0" windowWidth="19200" windowHeight="11370" activeTab="1"/>
  </bookViews>
  <sheets>
    <sheet name="提出用" sheetId="1" r:id="rId1"/>
    <sheet name="記載例" sheetId="4" r:id="rId2"/>
    <sheet name="Sheet1" sheetId="2" r:id="rId3"/>
  </sheets>
  <definedNames>
    <definedName name="_xlnm.Print_Area" localSheetId="1">記載例!$A$1:$AW$135</definedName>
    <definedName name="_xlnm.Print_Area" localSheetId="0">提出用!$A$1:$AW$135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3" i="4" l="1"/>
  <c r="AB94" i="1" l="1"/>
  <c r="AY122" i="1" l="1"/>
  <c r="AY122" i="4"/>
  <c r="N106" i="4" l="1"/>
  <c r="N106" i="1"/>
  <c r="W119" i="4" l="1"/>
  <c r="W119" i="1"/>
  <c r="N119" i="1"/>
  <c r="C86" i="1" l="1"/>
  <c r="AO120" i="4"/>
  <c r="N129" i="1"/>
  <c r="N115" i="1"/>
  <c r="N116" i="1"/>
  <c r="N117" i="1"/>
  <c r="N114" i="1"/>
  <c r="M39" i="1"/>
  <c r="M39" i="4"/>
  <c r="N117" i="4"/>
  <c r="N116" i="4"/>
  <c r="N115" i="4"/>
  <c r="N119" i="4" s="1"/>
  <c r="N114" i="4"/>
  <c r="N129" i="4" l="1"/>
  <c r="N128" i="4"/>
  <c r="N130" i="4" s="1"/>
  <c r="N131" i="4" l="1"/>
  <c r="N132" i="4" s="1"/>
  <c r="BB130" i="4"/>
  <c r="M45" i="4"/>
  <c r="Y88" i="4"/>
  <c r="C88" i="4"/>
  <c r="Y87" i="4"/>
  <c r="C87" i="4"/>
  <c r="Y86" i="4"/>
  <c r="C86" i="4"/>
  <c r="Y83" i="4"/>
  <c r="W84" i="4" s="1"/>
  <c r="C83" i="4"/>
  <c r="AC84" i="4" s="1"/>
  <c r="Y77" i="4"/>
  <c r="W78" i="4" s="1"/>
  <c r="C77" i="4"/>
  <c r="AC78" i="4" s="1"/>
  <c r="Y71" i="4"/>
  <c r="W72" i="4" s="1"/>
  <c r="C71" i="4"/>
  <c r="AC72" i="4" s="1"/>
  <c r="M40" i="4"/>
  <c r="M41" i="4"/>
  <c r="Y89" i="4" l="1"/>
  <c r="W90" i="4" s="1"/>
  <c r="C94" i="4"/>
  <c r="U94" i="4" s="1"/>
  <c r="AI72" i="4"/>
  <c r="C89" i="4"/>
  <c r="AC90" i="4" s="1"/>
  <c r="AI90" i="4" s="1"/>
  <c r="AI78" i="4"/>
  <c r="AI84" i="4"/>
  <c r="AO134" i="4" l="1"/>
  <c r="N104" i="4" s="1"/>
  <c r="N108" i="4" s="1"/>
  <c r="AB94" i="4"/>
  <c r="AB95" i="4" s="1"/>
  <c r="M40" i="1"/>
  <c r="M41" i="1"/>
  <c r="AE45" i="4" l="1"/>
  <c r="M45" i="1"/>
  <c r="AO120" i="1" l="1"/>
  <c r="N128" i="1" s="1"/>
  <c r="N130" i="1" s="1"/>
  <c r="BB130" i="1"/>
  <c r="N133" i="1" s="1"/>
  <c r="N131" i="1"/>
  <c r="N132" i="1" s="1"/>
  <c r="C94" i="1"/>
  <c r="U94" i="1" s="1"/>
  <c r="Y88" i="1"/>
  <c r="Y87" i="1"/>
  <c r="Y86" i="1"/>
  <c r="C88" i="1"/>
  <c r="C87" i="1"/>
  <c r="Y83" i="1"/>
  <c r="W84" i="1" s="1"/>
  <c r="C83" i="1"/>
  <c r="AC84" i="1" s="1"/>
  <c r="Y77" i="1"/>
  <c r="W78" i="1" s="1"/>
  <c r="C77" i="1"/>
  <c r="AC78" i="1" s="1"/>
  <c r="Y71" i="1"/>
  <c r="W72" i="1" s="1"/>
  <c r="C71" i="1"/>
  <c r="AC72" i="1" s="1"/>
  <c r="C89" i="1" l="1"/>
  <c r="AC90" i="1" s="1"/>
  <c r="Y89" i="1"/>
  <c r="W90" i="1" s="1"/>
  <c r="AI90" i="1" s="1"/>
  <c r="AI72" i="1"/>
  <c r="AI84" i="1"/>
  <c r="AI78" i="1"/>
  <c r="AB95" i="1" l="1"/>
  <c r="AO134" i="1"/>
  <c r="N104" i="1" s="1"/>
  <c r="AE45" i="1" l="1"/>
  <c r="N108" i="1"/>
</calcChain>
</file>

<file path=xl/comments1.xml><?xml version="1.0" encoding="utf-8"?>
<comments xmlns="http://schemas.openxmlformats.org/spreadsheetml/2006/main">
  <authors>
    <author>本舘 匠</author>
  </authors>
  <commentList>
    <comment ref="A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■を実際のデータを入力してください。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本舘 匠</author>
  </authors>
  <commentList>
    <comment ref="A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■を実際のデータを入力してください。</t>
        </r>
      </text>
    </comment>
  </commentList>
</comments>
</file>

<file path=xl/sharedStrings.xml><?xml version="1.0" encoding="utf-8"?>
<sst xmlns="http://schemas.openxmlformats.org/spreadsheetml/2006/main" count="318" uniqueCount="114">
  <si>
    <t>申請者名</t>
    <phoneticPr fontId="1"/>
  </si>
  <si>
    <t>事業実施場所</t>
    <phoneticPr fontId="1"/>
  </si>
  <si>
    <t>事業費等</t>
    <phoneticPr fontId="1"/>
  </si>
  <si>
    <t>（１）収入内訳</t>
    <phoneticPr fontId="1"/>
  </si>
  <si>
    <t>項目</t>
  </si>
  <si>
    <t>特定財源（Ｂ）</t>
  </si>
  <si>
    <t>自己資金</t>
  </si>
  <si>
    <t>その他</t>
  </si>
  <si>
    <t>合計</t>
  </si>
  <si>
    <t>金　額</t>
    <phoneticPr fontId="1"/>
  </si>
  <si>
    <t>※特定財源は、本補助金及び自己資金を除く財源を指します。</t>
    <phoneticPr fontId="1"/>
  </si>
  <si>
    <t>（２）支出内訳</t>
    <phoneticPr fontId="1"/>
  </si>
  <si>
    <t>　鹿角市長　様</t>
    <rPh sb="1" eb="5">
      <t>カヅノシチョウ</t>
    </rPh>
    <rPh sb="6" eb="7">
      <t>サマ</t>
    </rPh>
    <phoneticPr fontId="1"/>
  </si>
  <si>
    <t>申請者</t>
    <rPh sb="0" eb="3">
      <t>シンセイシャ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</si>
  <si>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</si>
  <si>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</si>
  <si>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添付書類</t>
    <rPh sb="0" eb="2">
      <t>テンプ</t>
    </rPh>
    <rPh sb="2" eb="4">
      <t>ショルイ</t>
    </rPh>
    <phoneticPr fontId="1"/>
  </si>
  <si>
    <t>本補助金額</t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</si>
  <si>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</si>
  <si>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</si>
  <si>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１　実施する補助事業の種類及び補助率等（該当する種類に○印を記入）</t>
    <phoneticPr fontId="1"/>
  </si>
  <si>
    <t>事業の
種類</t>
    <rPh sb="0" eb="2">
      <t>ジギョウ</t>
    </rPh>
    <rPh sb="4" eb="6">
      <t>シュルイ</t>
    </rPh>
    <phoneticPr fontId="1"/>
  </si>
  <si>
    <t>エ　住宅・建築物の省エネ性能等の向上（高効率空調）
【個人】補助率等　1/2　上限10万円</t>
    <phoneticPr fontId="1"/>
  </si>
  <si>
    <t>エ　住宅・建築物の省エネ性能等の向上（高効率照明）
【個人】補助率等　1/2　上限10万円</t>
    <phoneticPr fontId="1"/>
  </si>
  <si>
    <t>エ　住宅・建築物の省エネ性能等の向上（高効率給湯）
【個人】補助率等　1/2　上限40万円</t>
    <phoneticPr fontId="1"/>
  </si>
  <si>
    <t>エ　住宅・建築物の省エネ性能等の向上（高効率照明）
【事業者】補助率等　1/2　上限50万円</t>
    <phoneticPr fontId="1"/>
  </si>
  <si>
    <t>エ　住宅・建築物の省エネ性能等の向上（高効率空調）
【事業者】補助率等　1/2　上限50万円</t>
    <phoneticPr fontId="1"/>
  </si>
  <si>
    <t>２　事業概要</t>
    <phoneticPr fontId="1"/>
  </si>
  <si>
    <t>事業場等の所有者</t>
    <rPh sb="0" eb="2">
      <t>ジギョウ</t>
    </rPh>
    <rPh sb="2" eb="3">
      <t>バ</t>
    </rPh>
    <rPh sb="3" eb="4">
      <t>トウ</t>
    </rPh>
    <rPh sb="5" eb="8">
      <t>ショユウシャ</t>
    </rPh>
    <phoneticPr fontId="1"/>
  </si>
  <si>
    <t>設備等の種類</t>
    <rPh sb="0" eb="2">
      <t>セツビ</t>
    </rPh>
    <rPh sb="2" eb="3">
      <t>トウ</t>
    </rPh>
    <rPh sb="4" eb="6">
      <t>シュルイ</t>
    </rPh>
    <phoneticPr fontId="1"/>
  </si>
  <si>
    <t>設備等の数量</t>
    <rPh sb="0" eb="2">
      <t>セツビ</t>
    </rPh>
    <rPh sb="2" eb="3">
      <t>トウ</t>
    </rPh>
    <rPh sb="4" eb="6">
      <t>スウリョウ</t>
    </rPh>
    <phoneticPr fontId="1"/>
  </si>
  <si>
    <t>事業費（円）</t>
    <rPh sb="0" eb="3">
      <t>ジギョウヒ</t>
    </rPh>
    <rPh sb="4" eb="5">
      <t>エン</t>
    </rPh>
    <phoneticPr fontId="1"/>
  </si>
  <si>
    <t>工期</t>
    <rPh sb="0" eb="2">
      <t>コウキ</t>
    </rPh>
    <phoneticPr fontId="1"/>
  </si>
  <si>
    <t>３　設備等の数量の詳細</t>
    <phoneticPr fontId="1"/>
  </si>
  <si>
    <t>（メーカー、型式、能力（時間当たりエネルギー使用量など）、設置基数）</t>
    <phoneticPr fontId="1"/>
  </si>
  <si>
    <t>次の項目を確認できるよう記入すること。</t>
    <phoneticPr fontId="1"/>
  </si>
  <si>
    <t>①空調機器　従来に対して30％以上の省エネ効果が得られるもの</t>
    <phoneticPr fontId="1"/>
  </si>
  <si>
    <t>※詳細は、地域脱炭素移行・再エネ推進交付金実施要領エ（ヌ）に記載の交付条件を参照</t>
    <phoneticPr fontId="1"/>
  </si>
  <si>
    <t>４　収支決算書</t>
    <rPh sb="4" eb="6">
      <t>ケッサン</t>
    </rPh>
    <phoneticPr fontId="1"/>
  </si>
  <si>
    <t>金額</t>
    <rPh sb="0" eb="2">
      <t>キンガク</t>
    </rPh>
    <phoneticPr fontId="1"/>
  </si>
  <si>
    <t>うち補助対象経費</t>
    <rPh sb="2" eb="4">
      <t>ホジョ</t>
    </rPh>
    <rPh sb="4" eb="6">
      <t>タイショウ</t>
    </rPh>
    <rPh sb="6" eb="8">
      <t>ケイヒ</t>
    </rPh>
    <phoneticPr fontId="1"/>
  </si>
  <si>
    <t>項目</t>
    <rPh sb="0" eb="2">
      <t>コウモク</t>
    </rPh>
    <phoneticPr fontId="1"/>
  </si>
  <si>
    <t>メーカー：</t>
    <phoneticPr fontId="1"/>
  </si>
  <si>
    <t>型名：</t>
    <rPh sb="0" eb="2">
      <t>カタメイ</t>
    </rPh>
    <phoneticPr fontId="1"/>
  </si>
  <si>
    <t>設置基数：</t>
    <rPh sb="0" eb="2">
      <t>セッチ</t>
    </rPh>
    <rPh sb="2" eb="4">
      <t>キスウ</t>
    </rPh>
    <phoneticPr fontId="1"/>
  </si>
  <si>
    <t>CO2排出量削減効果：</t>
    <rPh sb="3" eb="5">
      <t>ハイシュツ</t>
    </rPh>
    <rPh sb="5" eb="6">
      <t>リョウ</t>
    </rPh>
    <rPh sb="6" eb="8">
      <t>サクゲン</t>
    </rPh>
    <rPh sb="8" eb="10">
      <t>コウカ</t>
    </rPh>
    <phoneticPr fontId="1"/>
  </si>
  <si>
    <t>時間当たりエネルギー使用量：</t>
    <rPh sb="0" eb="2">
      <t>ジカン</t>
    </rPh>
    <rPh sb="2" eb="3">
      <t>ア</t>
    </rPh>
    <rPh sb="10" eb="13">
      <t>シヨウリョウ</t>
    </rPh>
    <phoneticPr fontId="1"/>
  </si>
  <si>
    <t>１台目</t>
    <rPh sb="1" eb="2">
      <t>ダイ</t>
    </rPh>
    <rPh sb="2" eb="3">
      <t>メ</t>
    </rPh>
    <phoneticPr fontId="1"/>
  </si>
  <si>
    <t>（</t>
    <phoneticPr fontId="1"/>
  </si>
  <si>
    <t>－</t>
    <phoneticPr fontId="1"/>
  </si>
  <si>
    <t>／</t>
    <phoneticPr fontId="1"/>
  </si>
  <si>
    <t>≒</t>
    <phoneticPr fontId="1"/>
  </si>
  <si>
    <t>％削減）</t>
    <rPh sb="1" eb="3">
      <t>サクゲン</t>
    </rPh>
    <phoneticPr fontId="1"/>
  </si>
  <si>
    <t>２台目</t>
    <rPh sb="1" eb="2">
      <t>ダイ</t>
    </rPh>
    <rPh sb="2" eb="3">
      <t>メ</t>
    </rPh>
    <phoneticPr fontId="1"/>
  </si>
  <si>
    <t>３台目</t>
    <rPh sb="1" eb="2">
      <t>ダイ</t>
    </rPh>
    <rPh sb="2" eb="3">
      <t>メ</t>
    </rPh>
    <phoneticPr fontId="1"/>
  </si>
  <si>
    <t>合計</t>
    <rPh sb="0" eb="2">
      <t>ゴウケイ</t>
    </rPh>
    <phoneticPr fontId="1"/>
  </si>
  <si>
    <t>削減効果の算出については、別紙資料「CO2削減比較表」参照</t>
    <rPh sb="0" eb="2">
      <t>サクゲン</t>
    </rPh>
    <rPh sb="2" eb="4">
      <t>コウカ</t>
    </rPh>
    <rPh sb="5" eb="7">
      <t>サンシュツ</t>
    </rPh>
    <rPh sb="13" eb="15">
      <t>ベッシ</t>
    </rPh>
    <rPh sb="15" eb="17">
      <t>シリョウ</t>
    </rPh>
    <rPh sb="21" eb="23">
      <t>サクゲン</t>
    </rPh>
    <rPh sb="23" eb="25">
      <t>ヒカク</t>
    </rPh>
    <rPh sb="25" eb="26">
      <t>ヒョウ</t>
    </rPh>
    <rPh sb="27" eb="29">
      <t>サンショウ</t>
    </rPh>
    <phoneticPr fontId="1"/>
  </si>
  <si>
    <t>補助金額について</t>
    <rPh sb="0" eb="2">
      <t>ホジョ</t>
    </rPh>
    <rPh sb="2" eb="4">
      <t>キンガク</t>
    </rPh>
    <phoneticPr fontId="1"/>
  </si>
  <si>
    <t>〇</t>
    <phoneticPr fontId="1"/>
  </si>
  <si>
    <t>様式第１号（第７条関係）</t>
    <phoneticPr fontId="1"/>
  </si>
  <si>
    <t>鹿角市省エネ高効率空調・照明等導入補助金交付申請書</t>
    <rPh sb="20" eb="22">
      <t>コウフ</t>
    </rPh>
    <rPh sb="22" eb="25">
      <t>シンセイショ</t>
    </rPh>
    <phoneticPr fontId="1"/>
  </si>
  <si>
    <t>　鹿角市省エネ高効率空調・照明等導入補助金の交付を受けたいので、鹿角市省エネ高効率空調・照明等導入補助金交付要綱第７条の規定により、次の添付書類を添えて申請します。</t>
    <phoneticPr fontId="1"/>
  </si>
  <si>
    <t>様式第2号（第7条関係）</t>
    <phoneticPr fontId="1"/>
  </si>
  <si>
    <t>施工予定業者</t>
    <rPh sb="0" eb="2">
      <t>セコウ</t>
    </rPh>
    <rPh sb="2" eb="4">
      <t>ヨテイ</t>
    </rPh>
    <rPh sb="4" eb="6">
      <t>ギョウシャ</t>
    </rPh>
    <phoneticPr fontId="1"/>
  </si>
  <si>
    <t>着工予定年月日</t>
    <rPh sb="0" eb="2">
      <t>チャッコウ</t>
    </rPh>
    <rPh sb="2" eb="4">
      <t>ヨテイ</t>
    </rPh>
    <rPh sb="4" eb="7">
      <t>ネンガッピ</t>
    </rPh>
    <phoneticPr fontId="1"/>
  </si>
  <si>
    <t>完了予定年月日</t>
    <rPh sb="0" eb="2">
      <t>カンリョウ</t>
    </rPh>
    <rPh sb="2" eb="4">
      <t>ヨテイ</t>
    </rPh>
    <rPh sb="4" eb="7">
      <t>ネンガッピ</t>
    </rPh>
    <phoneticPr fontId="1"/>
  </si>
  <si>
    <t>補助金申請額（円）</t>
    <rPh sb="3" eb="5">
      <t>シンセイ</t>
    </rPh>
    <rPh sb="5" eb="6">
      <t>ガク</t>
    </rPh>
    <rPh sb="7" eb="8">
      <t>エン</t>
    </rPh>
    <phoneticPr fontId="1"/>
  </si>
  <si>
    <t>※ 設備等の更新に係る物件の概略図を添付してください。
※ 事業を営むことがわかる書類（確定申告書等）、市税納税証明書を添付してください。
※ 事業場の所有者が申請者と異なる場合は、事業場の所有者の同意書を添付してください。</t>
    <phoneticPr fontId="1"/>
  </si>
  <si>
    <t>（３）補助金の額の計算</t>
    <rPh sb="3" eb="6">
      <t>ホジョキン</t>
    </rPh>
    <phoneticPr fontId="1"/>
  </si>
  <si>
    <t>補助対象経費（Ａ）</t>
    <phoneticPr fontId="1"/>
  </si>
  <si>
    <t>補助申請額（Ｄ）</t>
    <phoneticPr fontId="1"/>
  </si>
  <si>
    <t>※1千円未満切り捨て</t>
    <phoneticPr fontId="1"/>
  </si>
  <si>
    <t>（補助申請額）</t>
    <rPh sb="1" eb="3">
      <t>ホジョ</t>
    </rPh>
    <rPh sb="3" eb="5">
      <t>シンセイ</t>
    </rPh>
    <rPh sb="5" eb="6">
      <t>ガク</t>
    </rPh>
    <phoneticPr fontId="1"/>
  </si>
  <si>
    <t>補助対象経費合計</t>
    <rPh sb="6" eb="8">
      <t>ゴウケイ</t>
    </rPh>
    <phoneticPr fontId="1"/>
  </si>
  <si>
    <t>補助対象額（C)=(A)=(B)</t>
    <phoneticPr fontId="1"/>
  </si>
  <si>
    <t>補助申請額合計</t>
    <rPh sb="2" eb="4">
      <t>シンセイ</t>
    </rPh>
    <rPh sb="4" eb="5">
      <t>ガク</t>
    </rPh>
    <rPh sb="5" eb="7">
      <t>ゴウケイ</t>
    </rPh>
    <phoneticPr fontId="1"/>
  </si>
  <si>
    <t>事業計画書</t>
    <rPh sb="0" eb="2">
      <t>ジギョウ</t>
    </rPh>
    <rPh sb="2" eb="4">
      <t>ケイカク</t>
    </rPh>
    <rPh sb="4" eb="5">
      <t>ショ</t>
    </rPh>
    <phoneticPr fontId="1"/>
  </si>
  <si>
    <t xml:space="preserve">(１) 事業計画書（様式第２号）
(２) 誓約書（様式第３号）
(３) 補助対象経費等を確認できる書類（見積書等）
(４) 設備等の仕様書等
(５) 事業を実施する箇所の概略図
(６) 事業を実施する箇所の現況写真
(７) 市区町村の税の滞納がないことを証する書類（申請の日前３か月以内に発行されたもの）
(８) 事業を営むことがわかる書類（所得税・法人税確定申告書の写し等。補助申請者が事業者の場合に限る。）
(９) 設備等を整備する建物の所有状況がわかる書類
(10) 建物所有者が設備等の設置に承諾した旨の書類（補助申請者以外の者が所有する建物において、設備を整備する場合に限る。）
(11) 前各号に掲げるもののほか、市長が必要と認める書類
　①　省エネルギー効果が確認できる書類（CO2削減量比較試算）空調・給湯
　②　住所要件を証明するもの（個人のみ）
</t>
    <phoneticPr fontId="1"/>
  </si>
  <si>
    <t>高効率空調設備</t>
    <rPh sb="0" eb="3">
      <t>コウコウリツ</t>
    </rPh>
    <rPh sb="3" eb="5">
      <t>クウチョウ</t>
    </rPh>
    <rPh sb="5" eb="7">
      <t>セツビ</t>
    </rPh>
    <phoneticPr fontId="1"/>
  </si>
  <si>
    <t>対象内経費：工事費</t>
    <rPh sb="0" eb="2">
      <t>タイショウ</t>
    </rPh>
    <rPh sb="2" eb="3">
      <t>ナイ</t>
    </rPh>
    <rPh sb="3" eb="5">
      <t>ケイヒ</t>
    </rPh>
    <rPh sb="6" eb="9">
      <t>コウジヒ</t>
    </rPh>
    <phoneticPr fontId="1"/>
  </si>
  <si>
    <t>対象内経費：設備費</t>
    <rPh sb="0" eb="2">
      <t>タイショウ</t>
    </rPh>
    <rPh sb="2" eb="3">
      <t>ナイ</t>
    </rPh>
    <rPh sb="3" eb="5">
      <t>ケイヒ</t>
    </rPh>
    <rPh sb="6" eb="9">
      <t>セツビヒ</t>
    </rPh>
    <phoneticPr fontId="1"/>
  </si>
  <si>
    <t>対象内経費：業務費</t>
    <rPh sb="0" eb="2">
      <t>タイショウ</t>
    </rPh>
    <rPh sb="2" eb="3">
      <t>ナイ</t>
    </rPh>
    <rPh sb="3" eb="5">
      <t>ケイヒ</t>
    </rPh>
    <rPh sb="6" eb="8">
      <t>ギョウム</t>
    </rPh>
    <rPh sb="8" eb="9">
      <t>ヒ</t>
    </rPh>
    <phoneticPr fontId="1"/>
  </si>
  <si>
    <t>対象内経費：事務費</t>
    <rPh sb="0" eb="2">
      <t>タイショウ</t>
    </rPh>
    <rPh sb="2" eb="3">
      <t>ナイ</t>
    </rPh>
    <rPh sb="3" eb="5">
      <t>ケイヒ</t>
    </rPh>
    <rPh sb="6" eb="9">
      <t>ジムヒ</t>
    </rPh>
    <phoneticPr fontId="1"/>
  </si>
  <si>
    <t>対象外経費：その他経費</t>
    <rPh sb="0" eb="3">
      <t>タイショウガイ</t>
    </rPh>
    <rPh sb="3" eb="5">
      <t>ケイヒ</t>
    </rPh>
    <rPh sb="8" eb="9">
      <t>タ</t>
    </rPh>
    <rPh sb="9" eb="11">
      <t>ケイヒ</t>
    </rPh>
    <phoneticPr fontId="1"/>
  </si>
  <si>
    <t>※補助対象経費の項目は、地域脱炭素移行・再エネ推進交付金実施要領（令和６年３月１日環地域事発第240301号改正）別表１に規定する費用になります。なお、詳細については最新版の同要領をご確認ください。
※支出の内訳がわかる書類（見積書等）を添付してください。
　※専用割合による案分等補助対象外の経費がある場合は、補助対象経費の分を「うち補助対象経費」に記載してください。</t>
    <phoneticPr fontId="1"/>
  </si>
  <si>
    <t>鹿角市◎◎字〇〇番地１</t>
    <phoneticPr fontId="1"/>
  </si>
  <si>
    <t>△△△△株式会社</t>
    <phoneticPr fontId="1"/>
  </si>
  <si>
    <t>代表取締役　▲▲▲▲</t>
    <phoneticPr fontId="1"/>
  </si>
  <si>
    <t>０１８６-１１-１１１１</t>
    <phoneticPr fontId="1"/>
  </si>
  <si>
    <t>〇</t>
  </si>
  <si>
    <t>■■■■株式会社</t>
    <phoneticPr fontId="1"/>
  </si>
  <si>
    <t>冷房:2.850kWh、暖房:2.600kWh</t>
    <rPh sb="0" eb="2">
      <t>レイボウ</t>
    </rPh>
    <rPh sb="12" eb="14">
      <t>ダンボウ</t>
    </rPh>
    <phoneticPr fontId="1"/>
  </si>
  <si>
    <t>KKK-222</t>
    <phoneticPr fontId="1"/>
  </si>
  <si>
    <t>3台</t>
    <rPh sb="1" eb="2">
      <t>ダイ</t>
    </rPh>
    <phoneticPr fontId="1"/>
  </si>
  <si>
    <t>◆◆（詳細は別紙のとおり）</t>
    <rPh sb="3" eb="5">
      <t>ショウサイ</t>
    </rPh>
    <rPh sb="6" eb="8">
      <t>ベッシ</t>
    </rPh>
    <phoneticPr fontId="1"/>
  </si>
  <si>
    <t>※補助対象経費の項目は、地域脱炭素移行・再エネ推進交付金実施要領（令和６年３月１日環地域事発第240301号改正）別表１に規定する費用になります。なお、詳細については最新版の同要領をご確認ください。
※支出の内訳がわかる書類（見積書等）を添付してください。
※専用割合による案分等補助対象外の経費がある場合は、補助対象経費の分を「うち補助対象経費」に記載してください。</t>
    <phoneticPr fontId="1"/>
  </si>
  <si>
    <t>着色しているセルに入力してください</t>
    <rPh sb="0" eb="2">
      <t>チャクショク</t>
    </rPh>
    <rPh sb="9" eb="11">
      <t>ニュウリョク</t>
    </rPh>
    <phoneticPr fontId="1"/>
  </si>
  <si>
    <t>日付を入力してください</t>
    <rPh sb="0" eb="2">
      <t>ヒヅケ</t>
    </rPh>
    <rPh sb="3" eb="5">
      <t>ニュウリョク</t>
    </rPh>
    <phoneticPr fontId="1"/>
  </si>
  <si>
    <t>鹿角市から入力してください</t>
    <rPh sb="0" eb="3">
      <t>カヅノシ</t>
    </rPh>
    <rPh sb="5" eb="7">
      <t>ニュウリョク</t>
    </rPh>
    <phoneticPr fontId="1"/>
  </si>
  <si>
    <t>連絡がつきやすい電話番号を入力してください</t>
    <rPh sb="0" eb="2">
      <t>レンラク</t>
    </rPh>
    <rPh sb="8" eb="10">
      <t>デンワ</t>
    </rPh>
    <rPh sb="10" eb="12">
      <t>バンゴウ</t>
    </rPh>
    <rPh sb="13" eb="15">
      <t>ニュウリョク</t>
    </rPh>
    <phoneticPr fontId="1"/>
  </si>
  <si>
    <t>事業所名を入力</t>
    <rPh sb="0" eb="3">
      <t>ジギョウショ</t>
    </rPh>
    <rPh sb="3" eb="4">
      <t>メイ</t>
    </rPh>
    <rPh sb="5" eb="7">
      <t>ニュウリョク</t>
    </rPh>
    <phoneticPr fontId="1"/>
  </si>
  <si>
    <t>代表者名を入力してください</t>
    <rPh sb="0" eb="3">
      <t>ダイヒョウシャ</t>
    </rPh>
    <rPh sb="3" eb="4">
      <t>メイ</t>
    </rPh>
    <rPh sb="5" eb="7">
      <t>ニュウリョク</t>
    </rPh>
    <phoneticPr fontId="1"/>
  </si>
  <si>
    <t>自動入力されます</t>
    <rPh sb="0" eb="2">
      <t>ジドウ</t>
    </rPh>
    <rPh sb="2" eb="4">
      <t>ニュウリョク</t>
    </rPh>
    <phoneticPr fontId="1"/>
  </si>
  <si>
    <t>台数を数字で入力してください</t>
    <rPh sb="0" eb="2">
      <t>ダイスウ</t>
    </rPh>
    <rPh sb="3" eb="5">
      <t>スウジ</t>
    </rPh>
    <rPh sb="6" eb="8">
      <t>ニュウリョク</t>
    </rPh>
    <phoneticPr fontId="1"/>
  </si>
  <si>
    <t>それぞれ予定年月日を入力してください</t>
    <rPh sb="4" eb="6">
      <t>ヨテイ</t>
    </rPh>
    <rPh sb="6" eb="9">
      <t>ネンガッピ</t>
    </rPh>
    <rPh sb="10" eb="12">
      <t>ニュウリョク</t>
    </rPh>
    <phoneticPr fontId="1"/>
  </si>
  <si>
    <t>依頼する予定の業者を入力してください</t>
    <rPh sb="0" eb="2">
      <t>イライ</t>
    </rPh>
    <rPh sb="4" eb="6">
      <t>ヨテイ</t>
    </rPh>
    <rPh sb="7" eb="9">
      <t>ギョウシャ</t>
    </rPh>
    <rPh sb="10" eb="12">
      <t>ニュウリョク</t>
    </rPh>
    <phoneticPr fontId="1"/>
  </si>
  <si>
    <t>設置するエアコンのメーカー名を入力してください</t>
    <rPh sb="0" eb="2">
      <t>セッチ</t>
    </rPh>
    <rPh sb="13" eb="14">
      <t>メイ</t>
    </rPh>
    <rPh sb="15" eb="17">
      <t>ニュウリョク</t>
    </rPh>
    <phoneticPr fontId="1"/>
  </si>
  <si>
    <t>設置するエアコンの型名を入力してください</t>
    <rPh sb="0" eb="2">
      <t>セッチ</t>
    </rPh>
    <rPh sb="9" eb="11">
      <t>カタメイ</t>
    </rPh>
    <rPh sb="12" eb="14">
      <t>ニュウリョク</t>
    </rPh>
    <phoneticPr fontId="1"/>
  </si>
  <si>
    <t>設置する数量を入力してください</t>
    <rPh sb="0" eb="2">
      <t>セッチ</t>
    </rPh>
    <rPh sb="4" eb="6">
      <t>スウリョウ</t>
    </rPh>
    <rPh sb="7" eb="9">
      <t>ニュウリョク</t>
    </rPh>
    <phoneticPr fontId="1"/>
  </si>
  <si>
    <t>説明書等から電力消費量を入力してください</t>
    <rPh sb="0" eb="3">
      <t>セツメイショ</t>
    </rPh>
    <rPh sb="3" eb="4">
      <t>トウ</t>
    </rPh>
    <rPh sb="6" eb="8">
      <t>デンリョク</t>
    </rPh>
    <rPh sb="8" eb="11">
      <t>ショウヒリョウ</t>
    </rPh>
    <rPh sb="12" eb="14">
      <t>ニュウリョク</t>
    </rPh>
    <phoneticPr fontId="1"/>
  </si>
  <si>
    <t>別紙ファイルにて算出した数量を入力してください</t>
    <rPh sb="0" eb="2">
      <t>ベッシ</t>
    </rPh>
    <rPh sb="8" eb="10">
      <t>サンシュツ</t>
    </rPh>
    <rPh sb="12" eb="14">
      <t>スウリョウ</t>
    </rPh>
    <rPh sb="15" eb="17">
      <t>ニュウリョク</t>
    </rPh>
    <phoneticPr fontId="1"/>
  </si>
  <si>
    <t>見積書から転記してください</t>
    <rPh sb="0" eb="3">
      <t>ミツモリショ</t>
    </rPh>
    <rPh sb="5" eb="7">
      <t>テンキ</t>
    </rPh>
    <phoneticPr fontId="1"/>
  </si>
  <si>
    <t>自動入力されます</t>
    <rPh sb="0" eb="2">
      <t>ジドウ</t>
    </rPh>
    <rPh sb="2" eb="4">
      <t>ニュウリョク</t>
    </rPh>
    <phoneticPr fontId="1"/>
  </si>
  <si>
    <t>自動入力されます。実施場所が異なる場合は直接入力してください。</t>
    <rPh sb="0" eb="2">
      <t>ジドウ</t>
    </rPh>
    <rPh sb="2" eb="4">
      <t>ニュウリョク</t>
    </rPh>
    <rPh sb="9" eb="11">
      <t>ジッシ</t>
    </rPh>
    <rPh sb="11" eb="13">
      <t>バショ</t>
    </rPh>
    <rPh sb="14" eb="15">
      <t>コト</t>
    </rPh>
    <rPh sb="17" eb="19">
      <t>バアイ</t>
    </rPh>
    <rPh sb="20" eb="22">
      <t>チョクセツ</t>
    </rPh>
    <rPh sb="22" eb="24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</si>
</sst>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#,##0&quot;円&quot;"/>
    <numFmt numFmtId="177" formatCode="[$-411]ggge&quot;年&quot;m&quot;月&quot;d&quot;日&quot;;@"/>
    <numFmt numFmtId="178" formatCode="&quot;【電気】既存設備　&quot;0.00&quot;t-CO2　→&quot;"/>
    <numFmt numFmtId="179" formatCode="&quot;更新設備　&quot;0.00&quot;t-CO2&quot;"/>
    <numFmt numFmtId="180" formatCode="&quot;【灯油】既存設備　&quot;0.00&quot;t-CO2　→&quot;"/>
    <numFmt numFmtId="181" formatCode="&quot;【ガス】既存設備　&quot;0.00&quot;t-CO2　→&quot;"/>
    <numFmt numFmtId="182" formatCode="&quot;【合計】既存設備　&quot;0.00&quot;t-CO2　→&quot;"/>
    <numFmt numFmtId="183" formatCode="0.00_);[Red]\(0.00\)"/>
    <numFmt numFmtId="184" formatCode="&quot;補助対象経費　&quot;#,##0&quot;円×1/2＝&quot;"/>
    <numFmt numFmtId="185" formatCode="#,##0&quot;円≒&quot;"/>
    <numFmt numFmtId="186" formatCode="#,##0&quot; 円&quot;"/>
    <numFmt numFmtId="187" formatCode="#,##0&quot; 円(A)&quot;"/>
    <numFmt numFmtId="188" formatCode="&quot;(C)×1/2＝&quot;#,###&quot;円&quot;"/>
    <numFmt numFmtId="189" formatCode="&quot;≒　&quot;#,##0&quot; 円&quot;"/>
    <numFmt numFmtId="190" formatCode="&quot;エアコン　&quot;#,##0&quot;台&quot;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游ゴシック"/>
      <family val="2"/>
      <scheme val="minor"/>
    </font>
    <font>
      <b/>
      <sz val="9"/>
      <color indexed="81"/>
      <name val="MS P 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4" fillId="0" borderId="0"/>
    <xf numFmtId="38" fontId="9" fillId="0" borderId="0" applyFont="0" applyFill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distributed" wrapText="1" shrinkToFit="1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Fill="1" applyBorder="1">
      <alignment vertical="center"/>
    </xf>
    <xf numFmtId="0" fontId="2" fillId="0" borderId="2" xfId="0" applyFont="1" applyBorder="1" applyAlignment="1">
      <alignment horizontal="center" vertical="center" wrapText="1"/>
    </xf>
    <xf numFmtId="186" fontId="7" fillId="0" borderId="2" xfId="0" applyNumberFormat="1" applyFont="1" applyFill="1" applyBorder="1" applyAlignment="1">
      <alignment vertical="center"/>
    </xf>
    <xf numFmtId="38" fontId="10" fillId="0" borderId="0" xfId="2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Fill="1">
      <alignment vertical="center"/>
    </xf>
    <xf numFmtId="0" fontId="3" fillId="2" borderId="1" xfId="0" applyFont="1" applyFill="1" applyBorder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 shrinkToFit="1"/>
    </xf>
    <xf numFmtId="0" fontId="13" fillId="0" borderId="0" xfId="0" applyFont="1" applyAlignment="1">
      <alignment horizontal="left" vertical="top" wrapText="1"/>
    </xf>
    <xf numFmtId="176" fontId="3" fillId="0" borderId="8" xfId="0" applyNumberFormat="1" applyFont="1" applyFill="1" applyBorder="1" applyAlignment="1">
      <alignment horizontal="right" shrinkToFit="1"/>
    </xf>
    <xf numFmtId="0" fontId="3" fillId="0" borderId="8" xfId="0" applyFont="1" applyBorder="1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86" fontId="7" fillId="0" borderId="10" xfId="0" applyNumberFormat="1" applyFont="1" applyFill="1" applyBorder="1" applyAlignment="1">
      <alignment vertical="center" shrinkToFit="1"/>
    </xf>
    <xf numFmtId="186" fontId="7" fillId="0" borderId="11" xfId="0" applyNumberFormat="1" applyFont="1" applyFill="1" applyBorder="1" applyAlignment="1">
      <alignment vertical="center" shrinkToFit="1"/>
    </xf>
    <xf numFmtId="186" fontId="7" fillId="0" borderId="10" xfId="0" applyNumberFormat="1" applyFont="1" applyFill="1" applyBorder="1" applyAlignment="1">
      <alignment horizontal="right" vertical="center"/>
    </xf>
    <xf numFmtId="186" fontId="7" fillId="0" borderId="11" xfId="0" applyNumberFormat="1" applyFont="1" applyFill="1" applyBorder="1" applyAlignment="1">
      <alignment horizontal="right" vertical="center"/>
    </xf>
    <xf numFmtId="186" fontId="7" fillId="0" borderId="12" xfId="0" applyNumberFormat="1" applyFont="1" applyFill="1" applyBorder="1" applyAlignment="1">
      <alignment horizontal="right" vertical="center"/>
    </xf>
    <xf numFmtId="186" fontId="7" fillId="0" borderId="10" xfId="0" applyNumberFormat="1" applyFont="1" applyBorder="1" applyAlignment="1">
      <alignment horizontal="right" vertical="center"/>
    </xf>
    <xf numFmtId="186" fontId="7" fillId="0" borderId="11" xfId="0" applyNumberFormat="1" applyFont="1" applyBorder="1" applyAlignment="1">
      <alignment horizontal="right" vertical="center"/>
    </xf>
    <xf numFmtId="186" fontId="7" fillId="0" borderId="12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87" fontId="7" fillId="0" borderId="10" xfId="0" applyNumberFormat="1" applyFont="1" applyFill="1" applyBorder="1" applyAlignment="1">
      <alignment horizontal="right" vertical="center" shrinkToFit="1"/>
    </xf>
    <xf numFmtId="187" fontId="7" fillId="0" borderId="11" xfId="0" applyNumberFormat="1" applyFont="1" applyFill="1" applyBorder="1" applyAlignment="1">
      <alignment horizontal="right" vertical="center" shrinkToFit="1"/>
    </xf>
    <xf numFmtId="187" fontId="7" fillId="0" borderId="12" xfId="0" applyNumberFormat="1" applyFont="1" applyFill="1" applyBorder="1" applyAlignment="1">
      <alignment horizontal="right" vertical="center" shrinkToFit="1"/>
    </xf>
    <xf numFmtId="186" fontId="7" fillId="0" borderId="13" xfId="0" applyNumberFormat="1" applyFont="1" applyFill="1" applyBorder="1" applyAlignment="1">
      <alignment horizontal="right" vertical="center" shrinkToFit="1"/>
    </xf>
    <xf numFmtId="186" fontId="7" fillId="0" borderId="14" xfId="0" applyNumberFormat="1" applyFont="1" applyFill="1" applyBorder="1" applyAlignment="1">
      <alignment horizontal="right" vertical="center" shrinkToFit="1"/>
    </xf>
    <xf numFmtId="186" fontId="7" fillId="0" borderId="15" xfId="0" applyNumberFormat="1" applyFont="1" applyFill="1" applyBorder="1" applyAlignment="1">
      <alignment horizontal="right" vertical="center" shrinkToFit="1"/>
    </xf>
    <xf numFmtId="186" fontId="7" fillId="2" borderId="10" xfId="0" applyNumberFormat="1" applyFont="1" applyFill="1" applyBorder="1" applyAlignment="1">
      <alignment horizontal="right" vertical="center" shrinkToFit="1"/>
    </xf>
    <xf numFmtId="186" fontId="7" fillId="2" borderId="11" xfId="0" applyNumberFormat="1" applyFont="1" applyFill="1" applyBorder="1" applyAlignment="1">
      <alignment horizontal="right" vertical="center" shrinkToFit="1"/>
    </xf>
    <xf numFmtId="186" fontId="7" fillId="2" borderId="12" xfId="0" applyNumberFormat="1" applyFont="1" applyFill="1" applyBorder="1" applyAlignment="1">
      <alignment horizontal="right" vertical="center" shrinkToFit="1"/>
    </xf>
    <xf numFmtId="186" fontId="7" fillId="0" borderId="12" xfId="0" applyNumberFormat="1" applyFont="1" applyFill="1" applyBorder="1" applyAlignment="1">
      <alignment vertical="center" shrinkToFit="1"/>
    </xf>
    <xf numFmtId="186" fontId="7" fillId="2" borderId="10" xfId="0" applyNumberFormat="1" applyFont="1" applyFill="1" applyBorder="1" applyAlignment="1">
      <alignment vertical="center" shrinkToFit="1"/>
    </xf>
    <xf numFmtId="186" fontId="7" fillId="2" borderId="11" xfId="0" applyNumberFormat="1" applyFont="1" applyFill="1" applyBorder="1" applyAlignment="1">
      <alignment vertical="center" shrinkToFit="1"/>
    </xf>
    <xf numFmtId="183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 shrinkToFit="1"/>
    </xf>
    <xf numFmtId="184" fontId="3" fillId="0" borderId="0" xfId="0" applyNumberFormat="1" applyFont="1" applyFill="1" applyBorder="1" applyAlignment="1">
      <alignment horizontal="right" vertical="center" shrinkToFit="1"/>
    </xf>
    <xf numFmtId="185" fontId="3" fillId="0" borderId="0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 applyFill="1" applyBorder="1" applyAlignment="1">
      <alignment horizontal="right" vertical="center" shrinkToFit="1"/>
    </xf>
    <xf numFmtId="180" fontId="3" fillId="0" borderId="0" xfId="0" applyNumberFormat="1" applyFont="1" applyFill="1" applyBorder="1" applyAlignment="1">
      <alignment horizontal="left" vertical="center"/>
    </xf>
    <xf numFmtId="179" fontId="3" fillId="0" borderId="0" xfId="0" applyNumberFormat="1" applyFont="1" applyFill="1" applyBorder="1" applyAlignment="1">
      <alignment horizontal="left" vertical="center"/>
    </xf>
    <xf numFmtId="181" fontId="3" fillId="0" borderId="0" xfId="0" applyNumberFormat="1" applyFont="1" applyFill="1" applyBorder="1" applyAlignment="1">
      <alignment horizontal="left" vertical="center"/>
    </xf>
    <xf numFmtId="182" fontId="3" fillId="0" borderId="0" xfId="0" applyNumberFormat="1" applyFont="1" applyFill="1" applyBorder="1" applyAlignment="1">
      <alignment horizontal="left" vertical="center"/>
    </xf>
    <xf numFmtId="178" fontId="3" fillId="0" borderId="0" xfId="0" applyNumberFormat="1" applyFont="1" applyFill="1" applyBorder="1" applyAlignment="1">
      <alignment horizontal="left" vertical="center"/>
    </xf>
    <xf numFmtId="180" fontId="3" fillId="2" borderId="0" xfId="0" applyNumberFormat="1" applyFont="1" applyFill="1" applyBorder="1" applyAlignment="1">
      <alignment horizontal="left" vertical="center"/>
    </xf>
    <xf numFmtId="179" fontId="3" fillId="2" borderId="0" xfId="0" applyNumberFormat="1" applyFont="1" applyFill="1" applyBorder="1" applyAlignment="1">
      <alignment horizontal="left" vertical="center"/>
    </xf>
    <xf numFmtId="181" fontId="3" fillId="2" borderId="0" xfId="0" applyNumberFormat="1" applyFont="1" applyFill="1" applyBorder="1" applyAlignment="1">
      <alignment horizontal="left" vertical="center"/>
    </xf>
    <xf numFmtId="178" fontId="3" fillId="2" borderId="0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distributed" vertical="center" indent="1"/>
    </xf>
    <xf numFmtId="0" fontId="6" fillId="0" borderId="1" xfId="0" applyFont="1" applyFill="1" applyBorder="1" applyAlignment="1">
      <alignment horizontal="center" vertical="center" wrapText="1"/>
    </xf>
    <xf numFmtId="190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186" fontId="6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2" borderId="0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2" borderId="8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Fill="1" applyAlignment="1">
      <alignment horizontal="left" vertical="distributed" wrapText="1" shrinkToFi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top" wrapText="1"/>
    </xf>
    <xf numFmtId="177" fontId="8" fillId="2" borderId="8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186" fontId="7" fillId="0" borderId="10" xfId="0" applyNumberFormat="1" applyFont="1" applyFill="1" applyBorder="1" applyAlignment="1">
      <alignment vertical="center"/>
    </xf>
    <xf numFmtId="186" fontId="7" fillId="0" borderId="11" xfId="0" applyNumberFormat="1" applyFont="1" applyFill="1" applyBorder="1" applyAlignment="1">
      <alignment vertical="center"/>
    </xf>
    <xf numFmtId="186" fontId="7" fillId="0" borderId="12" xfId="0" applyNumberFormat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186" fontId="3" fillId="0" borderId="7" xfId="0" applyNumberFormat="1" applyFont="1" applyBorder="1" applyAlignment="1">
      <alignment horizontal="center" vertical="center"/>
    </xf>
    <xf numFmtId="186" fontId="3" fillId="0" borderId="8" xfId="0" applyNumberFormat="1" applyFont="1" applyBorder="1" applyAlignment="1">
      <alignment horizontal="center" vertical="center"/>
    </xf>
    <xf numFmtId="186" fontId="3" fillId="0" borderId="9" xfId="0" applyNumberFormat="1" applyFont="1" applyBorder="1" applyAlignment="1">
      <alignment horizontal="center" vertical="center"/>
    </xf>
    <xf numFmtId="189" fontId="3" fillId="0" borderId="5" xfId="0" applyNumberFormat="1" applyFont="1" applyBorder="1" applyAlignment="1">
      <alignment horizontal="center" vertical="center"/>
    </xf>
    <xf numFmtId="189" fontId="3" fillId="0" borderId="0" xfId="0" applyNumberFormat="1" applyFont="1" applyBorder="1" applyAlignment="1">
      <alignment horizontal="center" vertical="center"/>
    </xf>
    <xf numFmtId="189" fontId="3" fillId="0" borderId="6" xfId="0" applyNumberFormat="1" applyFont="1" applyBorder="1" applyAlignment="1">
      <alignment horizontal="center" vertical="center"/>
    </xf>
    <xf numFmtId="188" fontId="11" fillId="0" borderId="3" xfId="0" applyNumberFormat="1" applyFont="1" applyBorder="1" applyAlignment="1">
      <alignment horizontal="center" vertical="center"/>
    </xf>
    <xf numFmtId="188" fontId="11" fillId="0" borderId="2" xfId="0" applyNumberFormat="1" applyFont="1" applyBorder="1" applyAlignment="1">
      <alignment horizontal="center" vertical="center"/>
    </xf>
    <xf numFmtId="188" fontId="11" fillId="0" borderId="4" xfId="0" applyNumberFormat="1" applyFont="1" applyBorder="1" applyAlignment="1">
      <alignment horizontal="center" vertical="center"/>
    </xf>
    <xf numFmtId="186" fontId="3" fillId="0" borderId="10" xfId="0" applyNumberFormat="1" applyFont="1" applyBorder="1" applyAlignment="1">
      <alignment horizontal="center" vertical="center"/>
    </xf>
    <xf numFmtId="186" fontId="3" fillId="0" borderId="11" xfId="0" applyNumberFormat="1" applyFont="1" applyBorder="1" applyAlignment="1">
      <alignment horizontal="center" vertical="center"/>
    </xf>
    <xf numFmtId="186" fontId="3" fillId="0" borderId="12" xfId="0" applyNumberFormat="1" applyFont="1" applyBorder="1" applyAlignment="1">
      <alignment horizontal="center" vertical="center"/>
    </xf>
    <xf numFmtId="0" fontId="13" fillId="2" borderId="8" xfId="0" applyFont="1" applyFill="1" applyBorder="1" applyAlignment="1">
      <alignment horizontal="left" vertical="center"/>
    </xf>
    <xf numFmtId="0" fontId="13" fillId="2" borderId="8" xfId="0" applyFont="1" applyFill="1" applyBorder="1" applyAlignment="1">
      <alignment vertical="center"/>
    </xf>
    <xf numFmtId="177" fontId="12" fillId="2" borderId="8" xfId="0" applyNumberFormat="1" applyFont="1" applyFill="1" applyBorder="1" applyAlignment="1">
      <alignment horizontal="right" vertical="center"/>
    </xf>
    <xf numFmtId="0" fontId="13" fillId="2" borderId="8" xfId="0" applyFont="1" applyFill="1" applyBorder="1" applyAlignment="1">
      <alignment horizontal="left" vertical="center" wrapText="1"/>
    </xf>
    <xf numFmtId="190" fontId="12" fillId="2" borderId="1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177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178" fontId="13" fillId="2" borderId="0" xfId="0" applyNumberFormat="1" applyFont="1" applyFill="1" applyBorder="1" applyAlignment="1">
      <alignment horizontal="left" vertical="center"/>
    </xf>
    <xf numFmtId="179" fontId="13" fillId="2" borderId="0" xfId="0" applyNumberFormat="1" applyFont="1" applyFill="1" applyBorder="1" applyAlignment="1">
      <alignment horizontal="left" vertical="center"/>
    </xf>
    <xf numFmtId="180" fontId="13" fillId="2" borderId="0" xfId="0" applyNumberFormat="1" applyFont="1" applyFill="1" applyBorder="1" applyAlignment="1">
      <alignment horizontal="left" vertical="center"/>
    </xf>
    <xf numFmtId="181" fontId="13" fillId="2" borderId="0" xfId="0" applyNumberFormat="1" applyFont="1" applyFill="1" applyBorder="1" applyAlignment="1">
      <alignment horizontal="left" vertical="center"/>
    </xf>
    <xf numFmtId="186" fontId="14" fillId="2" borderId="10" xfId="0" applyNumberFormat="1" applyFont="1" applyFill="1" applyBorder="1" applyAlignment="1">
      <alignment horizontal="right" vertical="center"/>
    </xf>
    <xf numFmtId="186" fontId="14" fillId="2" borderId="11" xfId="0" applyNumberFormat="1" applyFont="1" applyFill="1" applyBorder="1" applyAlignment="1">
      <alignment horizontal="right" vertical="center"/>
    </xf>
    <xf numFmtId="186" fontId="14" fillId="2" borderId="12" xfId="0" applyNumberFormat="1" applyFont="1" applyFill="1" applyBorder="1" applyAlignment="1">
      <alignment horizontal="right" vertical="center"/>
    </xf>
    <xf numFmtId="186" fontId="14" fillId="2" borderId="10" xfId="0" applyNumberFormat="1" applyFont="1" applyFill="1" applyBorder="1" applyAlignment="1">
      <alignment vertical="center"/>
    </xf>
    <xf numFmtId="186" fontId="14" fillId="2" borderId="11" xfId="0" applyNumberFormat="1" applyFont="1" applyFill="1" applyBorder="1" applyAlignment="1">
      <alignment vertical="center"/>
    </xf>
    <xf numFmtId="186" fontId="14" fillId="0" borderId="13" xfId="0" applyNumberFormat="1" applyFont="1" applyFill="1" applyBorder="1" applyAlignment="1">
      <alignment horizontal="right" vertical="center"/>
    </xf>
    <xf numFmtId="186" fontId="14" fillId="0" borderId="14" xfId="0" applyNumberFormat="1" applyFont="1" applyFill="1" applyBorder="1" applyAlignment="1">
      <alignment horizontal="right" vertical="center"/>
    </xf>
    <xf numFmtId="186" fontId="14" fillId="0" borderId="15" xfId="0" applyNumberFormat="1" applyFont="1" applyFill="1" applyBorder="1" applyAlignment="1">
      <alignment horizontal="right" vertical="center"/>
    </xf>
    <xf numFmtId="187" fontId="7" fillId="0" borderId="10" xfId="0" applyNumberFormat="1" applyFont="1" applyFill="1" applyBorder="1" applyAlignment="1">
      <alignment horizontal="right" vertical="center"/>
    </xf>
    <xf numFmtId="187" fontId="7" fillId="0" borderId="11" xfId="0" applyNumberFormat="1" applyFont="1" applyFill="1" applyBorder="1" applyAlignment="1">
      <alignment horizontal="right" vertical="center"/>
    </xf>
    <xf numFmtId="187" fontId="7" fillId="0" borderId="12" xfId="0" applyNumberFormat="1" applyFont="1" applyFill="1" applyBorder="1" applyAlignment="1">
      <alignment horizontal="right" vertical="center"/>
    </xf>
  </cellXfs>
  <cellStyles count="3">
    <cellStyle name="桁区切り" xfId="2" builtinId="6"/>
    <cellStyle name="標準" xfId="0" builtinId="0"/>
    <cellStyle name="標準 2" xfId="1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2209800</xdr:colOff>
      <xdr:row>113</xdr:row>
      <xdr:rowOff>85725</xdr:rowOff>
    </xdr:from>
    <xdr:to>
      <xdr:col>99</xdr:col>
      <xdr:colOff>84364</xdr:colOff>
      <xdr:row>119</xdr:row>
      <xdr:rowOff>140153</xdr:rowOff>
    </xdr:to>
    <xdr:sp macro="" textlink="">
      <xdr:nvSpPr>
        <xdr:cNvPr id="2" name="テキスト ボックス 1"/>
        <xdr:cNvSpPr txBox="1"/>
      </xdr:nvSpPr>
      <xdr:spPr>
        <a:xfrm>
          <a:off x="8401050" y="30575250"/>
          <a:ext cx="8352064" cy="15974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（工事費等の例）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工事費：本工事費（直接工事費（材料費、労務費、直接経費）、間接工事費（共通仮設費、現場管理費、一般管理費））、付帯工事費、機械器具等、測量及び試験費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設備費：設備及び機器の購入、運搬、調整、据付に係る経費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業務費：機器、設備又はシステムに係る調査、設計、製作、試験及び検証に係る経費など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事務費：社会保険料、賃金、諸謝金、旅費、需用費、役務費、委託料、使用料及び賃借料、消耗品費及び備品購入費</a:t>
          </a:r>
        </a:p>
        <a:p>
          <a:endParaRPr kumimoji="1"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詳細は、環境省の地域脱炭素移行・再エネ推進交付金 実施要領 別表第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（交付対象事業費：設備整備事業）に定める経費に限ります。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1932214</xdr:colOff>
      <xdr:row>113</xdr:row>
      <xdr:rowOff>0</xdr:rowOff>
    </xdr:from>
    <xdr:to>
      <xdr:col>97</xdr:col>
      <xdr:colOff>54428</xdr:colOff>
      <xdr:row>119</xdr:row>
      <xdr:rowOff>54428</xdr:rowOff>
    </xdr:to>
    <xdr:sp macro="" textlink="">
      <xdr:nvSpPr>
        <xdr:cNvPr id="2" name="テキスト ボックス 1"/>
        <xdr:cNvSpPr txBox="1"/>
      </xdr:nvSpPr>
      <xdr:spPr>
        <a:xfrm>
          <a:off x="8055428" y="30330321"/>
          <a:ext cx="8300357" cy="16056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（工事費等の例）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工事費：本工事費（直接工事費（材料費、労務費、直接経費）、間接工事費（共通仮設費、現場管理費、一般管理費））、付帯工事費、機械器具等、測量及び試験費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設備費：設備及び機器の購入、運搬、調整、据付に係る経費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業務費：機器、設備又はシステムに係る調査、設計、製作、試験及び検証に係る経費など</a:t>
          </a: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事務費：社会保険料、賃金、諸謝金、旅費、需用費、役務費、委託料、使用料及び賃借料、消耗品費及び備品購入費</a:t>
          </a:r>
        </a:p>
        <a:p>
          <a:endParaRPr kumimoji="1" lang="ja-JP" altLang="en-US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詳細は、環境省の地域脱炭素移行・再エネ推進交付金 実施要領 別表第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（交付対象事業費：設備整備事業）に定める経費に限ります。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B134"/>
  <sheetViews>
    <sheetView topLeftCell="A43" zoomScaleNormal="100" zoomScaleSheetLayoutView="85" workbookViewId="0">
      <selection activeCell="AU75" sqref="AU75"/>
    </sheetView>
  </sheetViews>
  <sheetFormatPr defaultColWidth="1.625" defaultRowHeight="17.25" customHeight="1"/>
  <cols>
    <col min="1" max="50" width="1.625" style="1"/>
    <col min="51" max="51" width="41.375" style="1" bestFit="1" customWidth="1"/>
    <col min="52" max="52" width="1.625" style="1"/>
    <col min="53" max="53" width="7.25" style="1" customWidth="1"/>
    <col min="54" max="54" width="14.125" style="1" customWidth="1"/>
    <col min="55" max="16384" width="1.625" style="1"/>
  </cols>
  <sheetData>
    <row r="1" spans="1:54" ht="17.25" customHeight="1">
      <c r="A1" s="1" t="s">
        <v>59</v>
      </c>
      <c r="AY1" s="23"/>
    </row>
    <row r="2" spans="1:54" ht="17.25" customHeight="1">
      <c r="AY2" s="1" t="s">
        <v>96</v>
      </c>
      <c r="BB2" s="22"/>
    </row>
    <row r="3" spans="1:54" ht="17.25" customHeight="1"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Y3" s="1" t="s">
        <v>97</v>
      </c>
    </row>
    <row r="5" spans="1:54" ht="17.25" customHeight="1">
      <c r="A5" s="107" t="s">
        <v>12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</row>
    <row r="7" spans="1:54" ht="32.25" customHeight="1">
      <c r="T7" s="106" t="s">
        <v>13</v>
      </c>
      <c r="U7" s="106"/>
      <c r="V7" s="106"/>
      <c r="W7" s="106"/>
      <c r="X7" s="106"/>
      <c r="Y7" s="93" t="s">
        <v>14</v>
      </c>
      <c r="Z7" s="93"/>
      <c r="AA7" s="93"/>
      <c r="AB7" s="93"/>
      <c r="AC7" s="93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Y7" s="1" t="s">
        <v>98</v>
      </c>
    </row>
    <row r="8" spans="1:54" ht="32.25" customHeight="1">
      <c r="Y8" s="93" t="s">
        <v>18</v>
      </c>
      <c r="Z8" s="93"/>
      <c r="AA8" s="93"/>
      <c r="AB8" s="93"/>
      <c r="AC8" s="93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Y8" s="1" t="s">
        <v>100</v>
      </c>
    </row>
    <row r="9" spans="1:54" ht="32.25" customHeight="1">
      <c r="Y9" s="93" t="s">
        <v>19</v>
      </c>
      <c r="Z9" s="93"/>
      <c r="AA9" s="93"/>
      <c r="AB9" s="93"/>
      <c r="AC9" s="93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Y9" s="1" t="s">
        <v>101</v>
      </c>
    </row>
    <row r="10" spans="1:54" ht="32.25" customHeight="1">
      <c r="Y10" s="93" t="s">
        <v>15</v>
      </c>
      <c r="Z10" s="93"/>
      <c r="AA10" s="93"/>
      <c r="AB10" s="93"/>
      <c r="AC10" s="93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Y10" s="1" t="s">
        <v>99</v>
      </c>
    </row>
    <row r="11" spans="1:54" ht="17.25" customHeight="1"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3" spans="1:54" ht="17.25" customHeight="1">
      <c r="A13" s="95" t="s">
        <v>60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</row>
    <row r="14" spans="1:54" ht="17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6" spans="1:54" s="3" customFormat="1" ht="38.25" customHeight="1">
      <c r="A16" s="96" t="s">
        <v>61</v>
      </c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</row>
    <row r="17" spans="1:49" ht="17.2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</row>
    <row r="18" spans="1:49" ht="17.2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</row>
    <row r="19" spans="1:49" ht="17.25" customHeight="1">
      <c r="B19" s="97" t="s">
        <v>16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</row>
    <row r="20" spans="1:49" ht="196.5" customHeight="1">
      <c r="C20" s="104" t="s">
        <v>77</v>
      </c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</row>
    <row r="21" spans="1:49" ht="17.25" customHeight="1"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</row>
    <row r="22" spans="1:49" ht="17.25" customHeight="1"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</row>
    <row r="23" spans="1:49" ht="17.25" customHeight="1"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</row>
    <row r="24" spans="1:49" ht="17.25" customHeight="1"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</row>
    <row r="25" spans="1:49" ht="17.25" customHeight="1"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</row>
    <row r="29" spans="1:49" ht="17.25" customHeight="1">
      <c r="A29" s="1" t="s">
        <v>62</v>
      </c>
    </row>
    <row r="30" spans="1:49" ht="17.25" customHeight="1">
      <c r="A30" s="106" t="s">
        <v>76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/>
      <c r="AU30" s="106"/>
      <c r="AV30" s="106"/>
      <c r="AW30" s="106"/>
    </row>
    <row r="31" spans="1:49" ht="17.25" customHeight="1">
      <c r="A31" s="1" t="s">
        <v>20</v>
      </c>
    </row>
    <row r="32" spans="1:49" ht="32.25" customHeight="1">
      <c r="A32" s="98" t="s">
        <v>21</v>
      </c>
      <c r="B32" s="85"/>
      <c r="C32" s="85"/>
      <c r="D32" s="85"/>
      <c r="E32" s="85"/>
      <c r="F32" s="85"/>
      <c r="G32" s="99"/>
      <c r="H32" s="99"/>
      <c r="I32" s="99"/>
      <c r="J32" s="99"/>
      <c r="K32" s="100" t="s">
        <v>22</v>
      </c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</row>
    <row r="33" spans="1:51" ht="32.25" customHeight="1">
      <c r="A33" s="85"/>
      <c r="B33" s="85"/>
      <c r="C33" s="85"/>
      <c r="D33" s="85"/>
      <c r="E33" s="85"/>
      <c r="F33" s="85"/>
      <c r="G33" s="99"/>
      <c r="H33" s="99"/>
      <c r="I33" s="99"/>
      <c r="J33" s="99"/>
      <c r="K33" s="100" t="s">
        <v>23</v>
      </c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</row>
    <row r="34" spans="1:51" ht="32.25" customHeight="1">
      <c r="A34" s="85"/>
      <c r="B34" s="85"/>
      <c r="C34" s="85"/>
      <c r="D34" s="85"/>
      <c r="E34" s="85"/>
      <c r="F34" s="85"/>
      <c r="G34" s="99"/>
      <c r="H34" s="99"/>
      <c r="I34" s="99"/>
      <c r="J34" s="99"/>
      <c r="K34" s="100" t="s">
        <v>24</v>
      </c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</row>
    <row r="35" spans="1:51" ht="32.25" customHeight="1">
      <c r="A35" s="85"/>
      <c r="B35" s="85"/>
      <c r="C35" s="85"/>
      <c r="D35" s="85"/>
      <c r="E35" s="85"/>
      <c r="F35" s="85"/>
      <c r="G35" s="99" t="s">
        <v>89</v>
      </c>
      <c r="H35" s="99"/>
      <c r="I35" s="99"/>
      <c r="J35" s="99"/>
      <c r="K35" s="102" t="s">
        <v>26</v>
      </c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</row>
    <row r="36" spans="1:51" ht="32.25" customHeight="1">
      <c r="A36" s="85"/>
      <c r="B36" s="85"/>
      <c r="C36" s="85"/>
      <c r="D36" s="85"/>
      <c r="E36" s="85"/>
      <c r="F36" s="85"/>
      <c r="G36" s="99"/>
      <c r="H36" s="99"/>
      <c r="I36" s="99"/>
      <c r="J36" s="99"/>
      <c r="K36" s="102" t="s">
        <v>25</v>
      </c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</row>
    <row r="38" spans="1:51" ht="17.25" customHeight="1">
      <c r="A38" s="1" t="s">
        <v>27</v>
      </c>
    </row>
    <row r="39" spans="1:51" ht="41.25" customHeight="1">
      <c r="A39" s="82" t="s">
        <v>0</v>
      </c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3" t="str">
        <f>AD8&amp;"　"&amp;AD9</f>
        <v>　</v>
      </c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Y39" s="1" t="s">
        <v>102</v>
      </c>
    </row>
    <row r="40" spans="1:51" ht="41.25" customHeight="1">
      <c r="A40" s="82" t="s">
        <v>1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3">
        <f>AD7</f>
        <v>0</v>
      </c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Y40" s="24" t="s">
        <v>113</v>
      </c>
    </row>
    <row r="41" spans="1:51" ht="41.25" customHeight="1">
      <c r="A41" s="82" t="s">
        <v>28</v>
      </c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3" t="str">
        <f>M39</f>
        <v>　</v>
      </c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Y41" s="1" t="s">
        <v>102</v>
      </c>
    </row>
    <row r="42" spans="1:51" ht="41.25" customHeight="1">
      <c r="A42" s="82" t="s">
        <v>29</v>
      </c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99" t="s">
        <v>78</v>
      </c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99"/>
      <c r="AS42" s="99"/>
      <c r="AT42" s="99"/>
      <c r="AU42" s="99"/>
      <c r="AV42" s="99"/>
      <c r="AW42" s="99"/>
    </row>
    <row r="43" spans="1:51" ht="41.25" customHeight="1">
      <c r="A43" s="82" t="s">
        <v>30</v>
      </c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4">
        <v>0</v>
      </c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Y43" s="1" t="s">
        <v>103</v>
      </c>
    </row>
    <row r="44" spans="1:51" ht="19.5" customHeight="1">
      <c r="A44" s="82" t="s">
        <v>2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5" t="s">
        <v>31</v>
      </c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 t="s">
        <v>66</v>
      </c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</row>
    <row r="45" spans="1:51" ht="41.2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7">
        <f>N119</f>
        <v>0</v>
      </c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>
        <f>AO134</f>
        <v>0</v>
      </c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Y45" s="1" t="s">
        <v>102</v>
      </c>
    </row>
    <row r="46" spans="1:51" ht="19.5" customHeight="1">
      <c r="A46" s="82" t="s">
        <v>32</v>
      </c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5" t="s">
        <v>64</v>
      </c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 t="s">
        <v>65</v>
      </c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</row>
    <row r="47" spans="1:51" ht="41.2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Y47" s="1" t="s">
        <v>104</v>
      </c>
    </row>
    <row r="48" spans="1:51" ht="41.25" customHeight="1">
      <c r="A48" s="82" t="s">
        <v>63</v>
      </c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Y48" s="1" t="s">
        <v>105</v>
      </c>
    </row>
    <row r="50" spans="1:51" ht="17.25" customHeight="1">
      <c r="A50" s="89" t="s">
        <v>67</v>
      </c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</row>
    <row r="51" spans="1:51" ht="17.25" customHeight="1">
      <c r="A51" s="89"/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89"/>
      <c r="AU51" s="89"/>
      <c r="AV51" s="89"/>
    </row>
    <row r="52" spans="1:51" ht="17.25" customHeight="1">
      <c r="A52" s="89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  <c r="AV52" s="89"/>
    </row>
    <row r="53" spans="1:51" ht="17.25" customHeight="1">
      <c r="A53" s="89"/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</row>
    <row r="56" spans="1:51" ht="17.25" customHeight="1">
      <c r="A56" s="1" t="s">
        <v>33</v>
      </c>
    </row>
    <row r="57" spans="1:51" ht="14.25" customHeight="1">
      <c r="A57" s="5"/>
      <c r="B57" s="6" t="s">
        <v>34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7"/>
    </row>
    <row r="58" spans="1:51" ht="14.25" customHeight="1">
      <c r="A58" s="8"/>
      <c r="B58" s="9" t="s">
        <v>35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10"/>
    </row>
    <row r="59" spans="1:51" ht="14.25" customHeight="1">
      <c r="A59" s="8"/>
      <c r="B59" s="9" t="s">
        <v>36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10"/>
    </row>
    <row r="60" spans="1:51" ht="14.25" customHeight="1">
      <c r="A60" s="8"/>
      <c r="B60" s="9" t="s">
        <v>37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10"/>
    </row>
    <row r="61" spans="1:51" ht="14.25" customHeight="1">
      <c r="A61" s="8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10"/>
    </row>
    <row r="62" spans="1:51" ht="14.25" customHeight="1">
      <c r="A62" s="8"/>
      <c r="B62" s="67">
        <v>1</v>
      </c>
      <c r="C62" s="67"/>
      <c r="D62" s="81" t="s">
        <v>42</v>
      </c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"/>
      <c r="AW62" s="10"/>
      <c r="AY62" s="1" t="s">
        <v>106</v>
      </c>
    </row>
    <row r="63" spans="1:51" ht="14.25" customHeight="1">
      <c r="A63" s="8"/>
      <c r="B63" s="67">
        <v>2</v>
      </c>
      <c r="C63" s="67"/>
      <c r="D63" s="81" t="s">
        <v>43</v>
      </c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90"/>
      <c r="W63" s="90"/>
      <c r="X63" s="90"/>
      <c r="Y63" s="90"/>
      <c r="Z63" s="90"/>
      <c r="AA63" s="90"/>
      <c r="AB63" s="90"/>
      <c r="AC63" s="90"/>
      <c r="AD63" s="90"/>
      <c r="AE63" s="90"/>
      <c r="AF63" s="90"/>
      <c r="AG63" s="90"/>
      <c r="AH63" s="90"/>
      <c r="AI63" s="90"/>
      <c r="AJ63" s="90"/>
      <c r="AK63" s="90"/>
      <c r="AL63" s="90"/>
      <c r="AM63" s="90"/>
      <c r="AN63" s="90"/>
      <c r="AO63" s="90"/>
      <c r="AP63" s="90"/>
      <c r="AQ63" s="90"/>
      <c r="AR63" s="90"/>
      <c r="AS63" s="90"/>
      <c r="AT63" s="90"/>
      <c r="AU63" s="90"/>
      <c r="AV63" s="9"/>
      <c r="AW63" s="10"/>
      <c r="AY63" s="1" t="s">
        <v>107</v>
      </c>
    </row>
    <row r="64" spans="1:51" ht="14.25" customHeight="1">
      <c r="A64" s="8"/>
      <c r="B64" s="67">
        <v>3</v>
      </c>
      <c r="C64" s="67"/>
      <c r="D64" s="81" t="s">
        <v>44</v>
      </c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0"/>
      <c r="AK64" s="90"/>
      <c r="AL64" s="90"/>
      <c r="AM64" s="90"/>
      <c r="AN64" s="90"/>
      <c r="AO64" s="90"/>
      <c r="AP64" s="90"/>
      <c r="AQ64" s="90"/>
      <c r="AR64" s="90"/>
      <c r="AS64" s="90"/>
      <c r="AT64" s="90"/>
      <c r="AU64" s="90"/>
      <c r="AV64" s="9"/>
      <c r="AW64" s="10"/>
      <c r="AY64" s="1" t="s">
        <v>108</v>
      </c>
    </row>
    <row r="65" spans="1:51" ht="14.25" customHeight="1">
      <c r="A65" s="8"/>
      <c r="B65" s="67">
        <v>4</v>
      </c>
      <c r="C65" s="67"/>
      <c r="D65" s="81" t="s">
        <v>46</v>
      </c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90"/>
      <c r="AH65" s="90"/>
      <c r="AI65" s="90"/>
      <c r="AJ65" s="90"/>
      <c r="AK65" s="90"/>
      <c r="AL65" s="90"/>
      <c r="AM65" s="90"/>
      <c r="AN65" s="90"/>
      <c r="AO65" s="90"/>
      <c r="AP65" s="90"/>
      <c r="AQ65" s="90"/>
      <c r="AR65" s="90"/>
      <c r="AS65" s="90"/>
      <c r="AT65" s="90"/>
      <c r="AU65" s="90"/>
      <c r="AV65" s="9"/>
      <c r="AW65" s="10"/>
      <c r="AY65" s="1" t="s">
        <v>109</v>
      </c>
    </row>
    <row r="66" spans="1:51" ht="14.25" customHeight="1">
      <c r="A66" s="8"/>
      <c r="B66" s="67">
        <v>5</v>
      </c>
      <c r="C66" s="67"/>
      <c r="D66" s="81" t="s">
        <v>45</v>
      </c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10"/>
    </row>
    <row r="67" spans="1:51" ht="14.25" customHeight="1">
      <c r="A67" s="8"/>
      <c r="B67" s="9"/>
      <c r="C67" s="9" t="s">
        <v>47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10"/>
    </row>
    <row r="68" spans="1:51" ht="14.25" customHeight="1">
      <c r="A68" s="8"/>
      <c r="B68" s="9"/>
      <c r="C68" s="80">
        <v>0</v>
      </c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9"/>
      <c r="Y68" s="78">
        <v>0</v>
      </c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9"/>
      <c r="AU68" s="9"/>
      <c r="AV68" s="9"/>
      <c r="AW68" s="10"/>
      <c r="AY68" s="1" t="s">
        <v>110</v>
      </c>
    </row>
    <row r="69" spans="1:51" ht="14.25" customHeight="1">
      <c r="A69" s="8"/>
      <c r="B69" s="9"/>
      <c r="C69" s="77">
        <v>0</v>
      </c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9"/>
      <c r="Y69" s="78">
        <v>0</v>
      </c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9"/>
      <c r="AU69" s="9"/>
      <c r="AV69" s="9"/>
      <c r="AW69" s="10"/>
      <c r="AY69" s="1" t="s">
        <v>110</v>
      </c>
    </row>
    <row r="70" spans="1:51" ht="14.25" customHeight="1">
      <c r="A70" s="8"/>
      <c r="B70" s="9"/>
      <c r="C70" s="79">
        <v>0</v>
      </c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9"/>
      <c r="Y70" s="78">
        <v>0</v>
      </c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9"/>
      <c r="AU70" s="9"/>
      <c r="AV70" s="9"/>
      <c r="AW70" s="10"/>
      <c r="AY70" s="1" t="s">
        <v>110</v>
      </c>
    </row>
    <row r="71" spans="1:51" ht="14.25" customHeight="1">
      <c r="A71" s="8"/>
      <c r="B71" s="9"/>
      <c r="C71" s="75">
        <f>SUM(C68:W70)</f>
        <v>0</v>
      </c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14"/>
      <c r="Y71" s="73">
        <f>SUM(Y68:AS70)</f>
        <v>0</v>
      </c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3"/>
      <c r="AM71" s="73"/>
      <c r="AN71" s="73"/>
      <c r="AO71" s="73"/>
      <c r="AP71" s="73"/>
      <c r="AQ71" s="73"/>
      <c r="AR71" s="73"/>
      <c r="AS71" s="73"/>
      <c r="AT71" s="9"/>
      <c r="AU71" s="9"/>
      <c r="AV71" s="9"/>
      <c r="AW71" s="10"/>
    </row>
    <row r="72" spans="1:51" ht="14.25" customHeight="1">
      <c r="A72" s="8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67" t="s">
        <v>48</v>
      </c>
      <c r="R72" s="67"/>
      <c r="S72" s="67">
        <v>1</v>
      </c>
      <c r="T72" s="67"/>
      <c r="U72" s="67" t="s">
        <v>49</v>
      </c>
      <c r="V72" s="67"/>
      <c r="W72" s="66">
        <f>Y71</f>
        <v>0</v>
      </c>
      <c r="X72" s="66"/>
      <c r="Y72" s="66"/>
      <c r="Z72" s="66"/>
      <c r="AA72" s="67" t="s">
        <v>50</v>
      </c>
      <c r="AB72" s="67"/>
      <c r="AC72" s="66">
        <f>C71</f>
        <v>0</v>
      </c>
      <c r="AD72" s="66"/>
      <c r="AE72" s="66"/>
      <c r="AF72" s="66"/>
      <c r="AG72" s="67" t="s">
        <v>51</v>
      </c>
      <c r="AH72" s="67"/>
      <c r="AI72" s="68" t="e">
        <f>(S72-W72/AC72)*100</f>
        <v>#DIV/0!</v>
      </c>
      <c r="AJ72" s="68"/>
      <c r="AK72" s="68"/>
      <c r="AL72" s="68"/>
      <c r="AM72" s="9" t="s">
        <v>52</v>
      </c>
      <c r="AN72" s="9"/>
      <c r="AO72" s="9"/>
      <c r="AP72" s="9"/>
      <c r="AQ72" s="9"/>
      <c r="AR72" s="9"/>
      <c r="AS72" s="9"/>
      <c r="AT72" s="9"/>
      <c r="AU72" s="9"/>
      <c r="AV72" s="9"/>
      <c r="AW72" s="10"/>
    </row>
    <row r="73" spans="1:51" ht="14.25" customHeight="1">
      <c r="A73" s="8"/>
      <c r="B73" s="9"/>
      <c r="C73" s="9" t="s">
        <v>53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10"/>
    </row>
    <row r="74" spans="1:51" ht="14.25" customHeight="1">
      <c r="A74" s="8"/>
      <c r="B74" s="9"/>
      <c r="C74" s="80">
        <v>0</v>
      </c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9"/>
      <c r="Y74" s="78">
        <v>0</v>
      </c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9"/>
      <c r="AU74" s="9"/>
      <c r="AV74" s="9"/>
      <c r="AW74" s="10"/>
      <c r="AY74" s="1" t="s">
        <v>110</v>
      </c>
    </row>
    <row r="75" spans="1:51" ht="14.25" customHeight="1">
      <c r="A75" s="8"/>
      <c r="B75" s="9"/>
      <c r="C75" s="77">
        <v>0</v>
      </c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9"/>
      <c r="Y75" s="78">
        <v>0</v>
      </c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78"/>
      <c r="AS75" s="78"/>
      <c r="AT75" s="9"/>
      <c r="AU75" s="9"/>
      <c r="AV75" s="9"/>
      <c r="AW75" s="10"/>
      <c r="AY75" s="1" t="s">
        <v>110</v>
      </c>
    </row>
    <row r="76" spans="1:51" ht="14.25" customHeight="1">
      <c r="A76" s="8"/>
      <c r="B76" s="9"/>
      <c r="C76" s="79">
        <v>0</v>
      </c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9"/>
      <c r="Y76" s="78">
        <v>0</v>
      </c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N76" s="78"/>
      <c r="AO76" s="78"/>
      <c r="AP76" s="78"/>
      <c r="AQ76" s="78"/>
      <c r="AR76" s="78"/>
      <c r="AS76" s="78"/>
      <c r="AT76" s="9"/>
      <c r="AU76" s="9"/>
      <c r="AV76" s="9"/>
      <c r="AW76" s="10"/>
      <c r="AY76" s="1" t="s">
        <v>110</v>
      </c>
    </row>
    <row r="77" spans="1:51" ht="14.25" customHeight="1">
      <c r="A77" s="8"/>
      <c r="B77" s="9"/>
      <c r="C77" s="75">
        <f>SUM(C74:W76)</f>
        <v>0</v>
      </c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14"/>
      <c r="Y77" s="73">
        <f>SUM(Y74:AS76)</f>
        <v>0</v>
      </c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9"/>
      <c r="AU77" s="9"/>
      <c r="AV77" s="9"/>
      <c r="AW77" s="10"/>
    </row>
    <row r="78" spans="1:51" ht="14.25" customHeight="1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67" t="s">
        <v>48</v>
      </c>
      <c r="R78" s="67"/>
      <c r="S78" s="67">
        <v>1</v>
      </c>
      <c r="T78" s="67"/>
      <c r="U78" s="67" t="s">
        <v>49</v>
      </c>
      <c r="V78" s="67"/>
      <c r="W78" s="66">
        <f>Y77</f>
        <v>0</v>
      </c>
      <c r="X78" s="66"/>
      <c r="Y78" s="66"/>
      <c r="Z78" s="66"/>
      <c r="AA78" s="67" t="s">
        <v>50</v>
      </c>
      <c r="AB78" s="67"/>
      <c r="AC78" s="66">
        <f>C77</f>
        <v>0</v>
      </c>
      <c r="AD78" s="66"/>
      <c r="AE78" s="66"/>
      <c r="AF78" s="66"/>
      <c r="AG78" s="67" t="s">
        <v>51</v>
      </c>
      <c r="AH78" s="67"/>
      <c r="AI78" s="68" t="e">
        <f>(S78-W78/AC78)*100</f>
        <v>#DIV/0!</v>
      </c>
      <c r="AJ78" s="68"/>
      <c r="AK78" s="68"/>
      <c r="AL78" s="68"/>
      <c r="AM78" s="9" t="s">
        <v>52</v>
      </c>
      <c r="AN78" s="9"/>
      <c r="AO78" s="9"/>
      <c r="AP78" s="9"/>
      <c r="AQ78" s="9"/>
      <c r="AR78" s="9"/>
      <c r="AS78" s="9"/>
      <c r="AT78" s="9"/>
      <c r="AU78" s="9"/>
      <c r="AV78" s="9"/>
      <c r="AW78" s="10"/>
    </row>
    <row r="79" spans="1:51" ht="14.25" customHeight="1">
      <c r="A79" s="8"/>
      <c r="B79" s="9"/>
      <c r="C79" s="9" t="s">
        <v>54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10"/>
    </row>
    <row r="80" spans="1:51" ht="14.25" customHeight="1">
      <c r="A80" s="8"/>
      <c r="B80" s="9"/>
      <c r="C80" s="80">
        <v>0</v>
      </c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9"/>
      <c r="Y80" s="78">
        <v>0</v>
      </c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9"/>
      <c r="AU80" s="9"/>
      <c r="AV80" s="9"/>
      <c r="AW80" s="10"/>
      <c r="AY80" s="1" t="s">
        <v>110</v>
      </c>
    </row>
    <row r="81" spans="1:51" ht="14.25" customHeight="1">
      <c r="A81" s="8"/>
      <c r="B81" s="9"/>
      <c r="C81" s="77">
        <v>0</v>
      </c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9"/>
      <c r="Y81" s="78">
        <v>0</v>
      </c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9"/>
      <c r="AU81" s="9"/>
      <c r="AV81" s="9"/>
      <c r="AW81" s="10"/>
      <c r="AY81" s="1" t="s">
        <v>110</v>
      </c>
    </row>
    <row r="82" spans="1:51" ht="14.25" customHeight="1">
      <c r="A82" s="8"/>
      <c r="B82" s="9"/>
      <c r="C82" s="79">
        <v>0</v>
      </c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9"/>
      <c r="Y82" s="78">
        <v>0</v>
      </c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9"/>
      <c r="AU82" s="9"/>
      <c r="AV82" s="9"/>
      <c r="AW82" s="10"/>
      <c r="AY82" s="1" t="s">
        <v>110</v>
      </c>
    </row>
    <row r="83" spans="1:51" ht="14.25" customHeight="1">
      <c r="A83" s="8"/>
      <c r="B83" s="9"/>
      <c r="C83" s="75">
        <f>SUM(C80:W82)</f>
        <v>0</v>
      </c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14"/>
      <c r="Y83" s="73">
        <f>SUM(Y80:AS82)</f>
        <v>0</v>
      </c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3"/>
      <c r="AK83" s="73"/>
      <c r="AL83" s="73"/>
      <c r="AM83" s="73"/>
      <c r="AN83" s="73"/>
      <c r="AO83" s="73"/>
      <c r="AP83" s="73"/>
      <c r="AQ83" s="73"/>
      <c r="AR83" s="73"/>
      <c r="AS83" s="73"/>
      <c r="AT83" s="9"/>
      <c r="AU83" s="9"/>
      <c r="AV83" s="9"/>
      <c r="AW83" s="10"/>
    </row>
    <row r="84" spans="1:51" ht="14.25" customHeight="1">
      <c r="A84" s="8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67" t="s">
        <v>48</v>
      </c>
      <c r="R84" s="67"/>
      <c r="S84" s="67">
        <v>1</v>
      </c>
      <c r="T84" s="67"/>
      <c r="U84" s="67" t="s">
        <v>49</v>
      </c>
      <c r="V84" s="67"/>
      <c r="W84" s="66">
        <f>Y83</f>
        <v>0</v>
      </c>
      <c r="X84" s="66"/>
      <c r="Y84" s="66"/>
      <c r="Z84" s="66"/>
      <c r="AA84" s="67" t="s">
        <v>50</v>
      </c>
      <c r="AB84" s="67"/>
      <c r="AC84" s="66">
        <f>C83</f>
        <v>0</v>
      </c>
      <c r="AD84" s="66"/>
      <c r="AE84" s="66"/>
      <c r="AF84" s="66"/>
      <c r="AG84" s="67" t="s">
        <v>51</v>
      </c>
      <c r="AH84" s="67"/>
      <c r="AI84" s="68" t="e">
        <f>(S84-W84/AC84)*100</f>
        <v>#DIV/0!</v>
      </c>
      <c r="AJ84" s="68"/>
      <c r="AK84" s="68"/>
      <c r="AL84" s="68"/>
      <c r="AM84" s="9" t="s">
        <v>52</v>
      </c>
      <c r="AN84" s="9"/>
      <c r="AO84" s="9"/>
      <c r="AP84" s="9"/>
      <c r="AQ84" s="9"/>
      <c r="AR84" s="9"/>
      <c r="AS84" s="9"/>
      <c r="AT84" s="9"/>
      <c r="AU84" s="9"/>
      <c r="AV84" s="9"/>
      <c r="AW84" s="10"/>
    </row>
    <row r="85" spans="1:51" ht="14.25" customHeight="1">
      <c r="A85" s="8"/>
      <c r="B85" s="9"/>
      <c r="C85" s="9" t="s">
        <v>55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10"/>
    </row>
    <row r="86" spans="1:51" ht="14.25" customHeight="1">
      <c r="A86" s="8"/>
      <c r="B86" s="9"/>
      <c r="C86" s="76">
        <f>SUM(C68,C74,C80)</f>
        <v>0</v>
      </c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6"/>
      <c r="V86" s="76"/>
      <c r="W86" s="76"/>
      <c r="X86" s="9"/>
      <c r="Y86" s="73">
        <f>SUM(Y68,Y74,Y80)</f>
        <v>0</v>
      </c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3"/>
      <c r="AT86" s="9"/>
      <c r="AU86" s="9"/>
      <c r="AV86" s="9"/>
      <c r="AW86" s="10"/>
      <c r="AY86" s="1" t="s">
        <v>102</v>
      </c>
    </row>
    <row r="87" spans="1:51" ht="14.25" customHeight="1">
      <c r="A87" s="8"/>
      <c r="B87" s="9"/>
      <c r="C87" s="72">
        <f>SUM(C69,C75,C81)</f>
        <v>0</v>
      </c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9"/>
      <c r="Y87" s="73">
        <f>SUM(Y69,Y75,Y81)</f>
        <v>0</v>
      </c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9"/>
      <c r="AU87" s="9"/>
      <c r="AV87" s="9"/>
      <c r="AW87" s="10"/>
      <c r="AY87" s="1" t="s">
        <v>102</v>
      </c>
    </row>
    <row r="88" spans="1:51" ht="14.25" customHeight="1">
      <c r="A88" s="8"/>
      <c r="B88" s="9"/>
      <c r="C88" s="74">
        <f>SUM(C70,C76,C82)</f>
        <v>0</v>
      </c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9"/>
      <c r="Y88" s="73">
        <f>SUM(Y70,Y76,Y82)</f>
        <v>0</v>
      </c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9"/>
      <c r="AU88" s="9"/>
      <c r="AV88" s="9"/>
      <c r="AW88" s="10"/>
      <c r="AY88" s="1" t="s">
        <v>102</v>
      </c>
    </row>
    <row r="89" spans="1:51" ht="14.25" customHeight="1">
      <c r="A89" s="8"/>
      <c r="B89" s="9"/>
      <c r="C89" s="75">
        <f>SUM(C86:W88)</f>
        <v>0</v>
      </c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14"/>
      <c r="Y89" s="73">
        <f>SUM(Y86:AS88)</f>
        <v>0</v>
      </c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  <c r="AK89" s="73"/>
      <c r="AL89" s="73"/>
      <c r="AM89" s="73"/>
      <c r="AN89" s="73"/>
      <c r="AO89" s="73"/>
      <c r="AP89" s="73"/>
      <c r="AQ89" s="73"/>
      <c r="AR89" s="73"/>
      <c r="AS89" s="73"/>
      <c r="AT89" s="9"/>
      <c r="AU89" s="9"/>
      <c r="AV89" s="9"/>
      <c r="AW89" s="10"/>
      <c r="AY89" s="1" t="s">
        <v>102</v>
      </c>
    </row>
    <row r="90" spans="1:51" ht="14.25" customHeight="1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67" t="s">
        <v>48</v>
      </c>
      <c r="R90" s="67"/>
      <c r="S90" s="67">
        <v>1</v>
      </c>
      <c r="T90" s="67"/>
      <c r="U90" s="67" t="s">
        <v>49</v>
      </c>
      <c r="V90" s="67"/>
      <c r="W90" s="66">
        <f>Y89</f>
        <v>0</v>
      </c>
      <c r="X90" s="66"/>
      <c r="Y90" s="66"/>
      <c r="Z90" s="66"/>
      <c r="AA90" s="67" t="s">
        <v>50</v>
      </c>
      <c r="AB90" s="67"/>
      <c r="AC90" s="66">
        <f>C89</f>
        <v>0</v>
      </c>
      <c r="AD90" s="66"/>
      <c r="AE90" s="66"/>
      <c r="AF90" s="66"/>
      <c r="AG90" s="67" t="s">
        <v>51</v>
      </c>
      <c r="AH90" s="67"/>
      <c r="AI90" s="68" t="e">
        <f>(S90-W90/AC90)*100</f>
        <v>#DIV/0!</v>
      </c>
      <c r="AJ90" s="68"/>
      <c r="AK90" s="68"/>
      <c r="AL90" s="68"/>
      <c r="AM90" s="9" t="s">
        <v>52</v>
      </c>
      <c r="AN90" s="9"/>
      <c r="AO90" s="9"/>
      <c r="AP90" s="9"/>
      <c r="AQ90" s="9"/>
      <c r="AR90" s="9"/>
      <c r="AS90" s="9"/>
      <c r="AT90" s="9"/>
      <c r="AU90" s="9"/>
      <c r="AV90" s="9"/>
      <c r="AW90" s="10"/>
    </row>
    <row r="91" spans="1:51" ht="14.25" customHeight="1">
      <c r="A91" s="8"/>
      <c r="B91" s="9"/>
      <c r="C91" s="9" t="s">
        <v>56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10"/>
    </row>
    <row r="92" spans="1:51" ht="14.25" customHeight="1">
      <c r="A92" s="8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10"/>
    </row>
    <row r="93" spans="1:51" ht="14.25" customHeight="1">
      <c r="A93" s="8"/>
      <c r="B93" s="9"/>
      <c r="C93" s="9" t="s">
        <v>57</v>
      </c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10"/>
    </row>
    <row r="94" spans="1:51" ht="14.25" customHeight="1">
      <c r="A94" s="8"/>
      <c r="B94" s="9"/>
      <c r="C94" s="69">
        <f>W119</f>
        <v>0</v>
      </c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70">
        <f>C94/2</f>
        <v>0</v>
      </c>
      <c r="V94" s="70"/>
      <c r="W94" s="70"/>
      <c r="X94" s="70"/>
      <c r="Y94" s="70"/>
      <c r="Z94" s="70"/>
      <c r="AA94" s="70"/>
      <c r="AB94" s="71">
        <f>N133</f>
        <v>0</v>
      </c>
      <c r="AC94" s="71"/>
      <c r="AD94" s="71"/>
      <c r="AE94" s="71"/>
      <c r="AF94" s="71"/>
      <c r="AG94" s="71"/>
      <c r="AH94" s="71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10"/>
      <c r="AY94" s="1" t="s">
        <v>102</v>
      </c>
    </row>
    <row r="95" spans="1:51" ht="21" customHeight="1">
      <c r="A95" s="8"/>
      <c r="B95" s="9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28" t="s">
        <v>55</v>
      </c>
      <c r="Y95" s="28"/>
      <c r="Z95" s="28"/>
      <c r="AA95" s="28"/>
      <c r="AB95" s="27">
        <f>SUM(AB94:AH94)</f>
        <v>0</v>
      </c>
      <c r="AC95" s="27"/>
      <c r="AD95" s="27"/>
      <c r="AE95" s="27"/>
      <c r="AF95" s="27"/>
      <c r="AG95" s="27"/>
      <c r="AH95" s="27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10"/>
      <c r="AY95" s="1" t="s">
        <v>102</v>
      </c>
    </row>
    <row r="96" spans="1:51" ht="14.25" customHeight="1">
      <c r="A96" s="8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10"/>
    </row>
    <row r="97" spans="1:51" ht="14.25" customHeight="1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10"/>
    </row>
    <row r="98" spans="1:51" ht="14.25" customHeight="1">
      <c r="A98" s="11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3"/>
    </row>
    <row r="101" spans="1:51" ht="20.25" customHeight="1">
      <c r="A101" s="1" t="s">
        <v>38</v>
      </c>
    </row>
    <row r="102" spans="1:51" ht="20.25" customHeight="1">
      <c r="A102" s="1" t="s">
        <v>3</v>
      </c>
    </row>
    <row r="103" spans="1:51" ht="20.25" customHeight="1">
      <c r="A103" s="53" t="s">
        <v>4</v>
      </c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35" t="s">
        <v>9</v>
      </c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9"/>
    </row>
    <row r="104" spans="1:51" ht="20.25" customHeight="1">
      <c r="A104" s="49" t="s">
        <v>17</v>
      </c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2">
        <f>AO134</f>
        <v>0</v>
      </c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4"/>
      <c r="AY104" s="1" t="s">
        <v>102</v>
      </c>
    </row>
    <row r="105" spans="1:51" ht="20.25" customHeight="1">
      <c r="A105" s="49" t="s">
        <v>5</v>
      </c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2">
        <v>0</v>
      </c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4"/>
      <c r="AY105" s="1" t="s">
        <v>102</v>
      </c>
    </row>
    <row r="106" spans="1:51" ht="20.25" customHeight="1">
      <c r="A106" s="49" t="s">
        <v>6</v>
      </c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2">
        <f>N119-N104</f>
        <v>0</v>
      </c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4"/>
      <c r="AY106" s="1" t="s">
        <v>112</v>
      </c>
    </row>
    <row r="107" spans="1:51" ht="20.25" customHeight="1">
      <c r="A107" s="49" t="s">
        <v>7</v>
      </c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2">
        <v>0</v>
      </c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4"/>
      <c r="AY107" s="1" t="s">
        <v>102</v>
      </c>
    </row>
    <row r="108" spans="1:51" ht="20.25" customHeight="1">
      <c r="A108" s="49" t="s">
        <v>8</v>
      </c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5">
        <f>SUM(N104:AW107)</f>
        <v>0</v>
      </c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7"/>
      <c r="AY108" s="1" t="s">
        <v>102</v>
      </c>
    </row>
    <row r="109" spans="1:51" ht="20.25" customHeight="1">
      <c r="B109" s="1" t="s">
        <v>10</v>
      </c>
    </row>
    <row r="110" spans="1:51" ht="20.25" customHeight="1"/>
    <row r="111" spans="1:51" ht="20.25" customHeight="1">
      <c r="A111" s="1" t="s">
        <v>11</v>
      </c>
    </row>
    <row r="112" spans="1:51" ht="20.25" customHeight="1">
      <c r="A112" s="29" t="s">
        <v>41</v>
      </c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1"/>
      <c r="N112" s="35" t="s">
        <v>39</v>
      </c>
      <c r="O112" s="36"/>
      <c r="P112" s="36"/>
      <c r="Q112" s="36"/>
      <c r="R112" s="36"/>
      <c r="S112" s="36"/>
      <c r="T112" s="36"/>
      <c r="U112" s="36"/>
      <c r="V112" s="36"/>
      <c r="W112" s="35" t="s">
        <v>40</v>
      </c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6"/>
      <c r="AT112" s="36"/>
      <c r="AU112" s="36"/>
      <c r="AV112" s="36"/>
      <c r="AW112" s="39"/>
    </row>
    <row r="113" spans="1:51" ht="20.25" customHeight="1">
      <c r="A113" s="32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4"/>
      <c r="N113" s="37"/>
      <c r="O113" s="38"/>
      <c r="P113" s="38"/>
      <c r="Q113" s="38"/>
      <c r="R113" s="38"/>
      <c r="S113" s="38"/>
      <c r="T113" s="38"/>
      <c r="U113" s="38"/>
      <c r="V113" s="38"/>
      <c r="W113" s="37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8"/>
      <c r="AW113" s="48"/>
    </row>
    <row r="114" spans="1:51" ht="20.25" customHeight="1">
      <c r="A114" s="49" t="s">
        <v>79</v>
      </c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0">
        <f>SUM(W114)</f>
        <v>0</v>
      </c>
      <c r="O114" s="41"/>
      <c r="P114" s="41"/>
      <c r="Q114" s="41"/>
      <c r="R114" s="41"/>
      <c r="S114" s="41"/>
      <c r="T114" s="41"/>
      <c r="U114" s="41"/>
      <c r="V114" s="41"/>
      <c r="W114" s="60"/>
      <c r="X114" s="61"/>
      <c r="Y114" s="61"/>
      <c r="Z114" s="61"/>
      <c r="AA114" s="61"/>
      <c r="AB114" s="61"/>
      <c r="AC114" s="61"/>
      <c r="AD114" s="61"/>
      <c r="AE114" s="61"/>
      <c r="AF114" s="61"/>
      <c r="AG114" s="61"/>
      <c r="AH114" s="61"/>
      <c r="AI114" s="61"/>
      <c r="AJ114" s="61"/>
      <c r="AK114" s="61"/>
      <c r="AL114" s="61"/>
      <c r="AM114" s="61"/>
      <c r="AN114" s="61"/>
      <c r="AO114" s="61"/>
      <c r="AP114" s="61"/>
      <c r="AQ114" s="61"/>
      <c r="AR114" s="61"/>
      <c r="AS114" s="61"/>
      <c r="AT114" s="61"/>
      <c r="AU114" s="61"/>
      <c r="AV114" s="61"/>
      <c r="AW114" s="62"/>
      <c r="AY114" s="1" t="s">
        <v>111</v>
      </c>
    </row>
    <row r="115" spans="1:51" ht="20.25" customHeight="1">
      <c r="A115" s="49" t="s">
        <v>80</v>
      </c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0">
        <f t="shared" ref="N115:N117" si="0">SUM(W115)</f>
        <v>0</v>
      </c>
      <c r="O115" s="41"/>
      <c r="P115" s="41"/>
      <c r="Q115" s="41"/>
      <c r="R115" s="41"/>
      <c r="S115" s="41"/>
      <c r="T115" s="41"/>
      <c r="U115" s="41"/>
      <c r="V115" s="41"/>
      <c r="W115" s="60"/>
      <c r="X115" s="61"/>
      <c r="Y115" s="61"/>
      <c r="Z115" s="61"/>
      <c r="AA115" s="61"/>
      <c r="AB115" s="61"/>
      <c r="AC115" s="61"/>
      <c r="AD115" s="61"/>
      <c r="AE115" s="61"/>
      <c r="AF115" s="61"/>
      <c r="AG115" s="61"/>
      <c r="AH115" s="61"/>
      <c r="AI115" s="61"/>
      <c r="AJ115" s="61"/>
      <c r="AK115" s="61"/>
      <c r="AL115" s="61"/>
      <c r="AM115" s="61"/>
      <c r="AN115" s="61"/>
      <c r="AO115" s="61"/>
      <c r="AP115" s="61"/>
      <c r="AQ115" s="61"/>
      <c r="AR115" s="61"/>
      <c r="AS115" s="61"/>
      <c r="AT115" s="61"/>
      <c r="AU115" s="61"/>
      <c r="AV115" s="61"/>
      <c r="AW115" s="62"/>
      <c r="AY115" s="1" t="s">
        <v>111</v>
      </c>
    </row>
    <row r="116" spans="1:51" ht="20.25" customHeight="1">
      <c r="A116" s="49" t="s">
        <v>81</v>
      </c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0">
        <f t="shared" si="0"/>
        <v>0</v>
      </c>
      <c r="O116" s="41"/>
      <c r="P116" s="41"/>
      <c r="Q116" s="41"/>
      <c r="R116" s="41"/>
      <c r="S116" s="41"/>
      <c r="T116" s="41"/>
      <c r="U116" s="41"/>
      <c r="V116" s="41"/>
      <c r="W116" s="60"/>
      <c r="X116" s="61"/>
      <c r="Y116" s="61"/>
      <c r="Z116" s="61"/>
      <c r="AA116" s="61"/>
      <c r="AB116" s="61"/>
      <c r="AC116" s="61"/>
      <c r="AD116" s="61"/>
      <c r="AE116" s="61"/>
      <c r="AF116" s="61"/>
      <c r="AG116" s="61"/>
      <c r="AH116" s="61"/>
      <c r="AI116" s="61"/>
      <c r="AJ116" s="61"/>
      <c r="AK116" s="61"/>
      <c r="AL116" s="61"/>
      <c r="AM116" s="61"/>
      <c r="AN116" s="61"/>
      <c r="AO116" s="61"/>
      <c r="AP116" s="61"/>
      <c r="AQ116" s="61"/>
      <c r="AR116" s="61"/>
      <c r="AS116" s="61"/>
      <c r="AT116" s="61"/>
      <c r="AU116" s="61"/>
      <c r="AV116" s="61"/>
      <c r="AW116" s="62"/>
      <c r="AY116" s="1" t="s">
        <v>111</v>
      </c>
    </row>
    <row r="117" spans="1:51" ht="20.25" customHeight="1">
      <c r="A117" s="49" t="s">
        <v>82</v>
      </c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0">
        <f t="shared" si="0"/>
        <v>0</v>
      </c>
      <c r="O117" s="41"/>
      <c r="P117" s="41"/>
      <c r="Q117" s="41"/>
      <c r="R117" s="41"/>
      <c r="S117" s="41"/>
      <c r="T117" s="41"/>
      <c r="U117" s="41"/>
      <c r="V117" s="41"/>
      <c r="W117" s="60"/>
      <c r="X117" s="61"/>
      <c r="Y117" s="61"/>
      <c r="Z117" s="61"/>
      <c r="AA117" s="61"/>
      <c r="AB117" s="61"/>
      <c r="AC117" s="61"/>
      <c r="AD117" s="61"/>
      <c r="AE117" s="61"/>
      <c r="AF117" s="61"/>
      <c r="AG117" s="61"/>
      <c r="AH117" s="61"/>
      <c r="AI117" s="61"/>
      <c r="AJ117" s="61"/>
      <c r="AK117" s="61"/>
      <c r="AL117" s="61"/>
      <c r="AM117" s="61"/>
      <c r="AN117" s="61"/>
      <c r="AO117" s="61"/>
      <c r="AP117" s="61"/>
      <c r="AQ117" s="61"/>
      <c r="AR117" s="61"/>
      <c r="AS117" s="61"/>
      <c r="AT117" s="61"/>
      <c r="AU117" s="61"/>
      <c r="AV117" s="61"/>
      <c r="AW117" s="62"/>
      <c r="AY117" s="1" t="s">
        <v>111</v>
      </c>
    </row>
    <row r="118" spans="1:51" ht="20.25" customHeight="1">
      <c r="A118" s="49" t="s">
        <v>83</v>
      </c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64"/>
      <c r="O118" s="65"/>
      <c r="P118" s="65"/>
      <c r="Q118" s="65"/>
      <c r="R118" s="65"/>
      <c r="S118" s="65"/>
      <c r="T118" s="65"/>
      <c r="U118" s="65"/>
      <c r="V118" s="65"/>
      <c r="W118" s="57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  <c r="AH118" s="58"/>
      <c r="AI118" s="58"/>
      <c r="AJ118" s="58"/>
      <c r="AK118" s="58"/>
      <c r="AL118" s="58"/>
      <c r="AM118" s="58"/>
      <c r="AN118" s="58"/>
      <c r="AO118" s="58"/>
      <c r="AP118" s="58"/>
      <c r="AQ118" s="58"/>
      <c r="AR118" s="58"/>
      <c r="AS118" s="58"/>
      <c r="AT118" s="58"/>
      <c r="AU118" s="58"/>
      <c r="AV118" s="58"/>
      <c r="AW118" s="59"/>
      <c r="AY118" s="1" t="s">
        <v>111</v>
      </c>
    </row>
    <row r="119" spans="1:51" ht="20.25" customHeight="1">
      <c r="A119" s="53" t="s">
        <v>8</v>
      </c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40">
        <f>SUM(N114:V118)</f>
        <v>0</v>
      </c>
      <c r="O119" s="41"/>
      <c r="P119" s="41"/>
      <c r="Q119" s="41"/>
      <c r="R119" s="41"/>
      <c r="S119" s="41"/>
      <c r="T119" s="41"/>
      <c r="U119" s="41"/>
      <c r="V119" s="41"/>
      <c r="W119" s="54">
        <f>SUM(W114:AW118)</f>
        <v>0</v>
      </c>
      <c r="X119" s="55"/>
      <c r="Y119" s="55"/>
      <c r="Z119" s="55"/>
      <c r="AA119" s="55"/>
      <c r="AB119" s="55"/>
      <c r="AC119" s="55"/>
      <c r="AD119" s="55"/>
      <c r="AE119" s="55"/>
      <c r="AF119" s="55"/>
      <c r="AG119" s="55"/>
      <c r="AH119" s="55"/>
      <c r="AI119" s="55"/>
      <c r="AJ119" s="55"/>
      <c r="AK119" s="55"/>
      <c r="AL119" s="55"/>
      <c r="AM119" s="55"/>
      <c r="AN119" s="55"/>
      <c r="AO119" s="55"/>
      <c r="AP119" s="55"/>
      <c r="AQ119" s="55"/>
      <c r="AR119" s="55"/>
      <c r="AS119" s="55"/>
      <c r="AT119" s="55"/>
      <c r="AU119" s="55"/>
      <c r="AV119" s="55"/>
      <c r="AW119" s="56"/>
      <c r="AY119" s="1" t="s">
        <v>102</v>
      </c>
    </row>
    <row r="120" spans="1:51" ht="20.25" customHeight="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43" t="s">
        <v>73</v>
      </c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4"/>
      <c r="AO120" s="40">
        <f>SUM(W119:AW119)</f>
        <v>0</v>
      </c>
      <c r="AP120" s="41"/>
      <c r="AQ120" s="41"/>
      <c r="AR120" s="41"/>
      <c r="AS120" s="41"/>
      <c r="AT120" s="41"/>
      <c r="AU120" s="41"/>
      <c r="AV120" s="41"/>
      <c r="AW120" s="63"/>
      <c r="AY120" s="1" t="s">
        <v>102</v>
      </c>
    </row>
    <row r="121" spans="1:51" ht="20.25" customHeight="1">
      <c r="B121" s="50" t="s">
        <v>95</v>
      </c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1"/>
      <c r="AP121" s="51"/>
      <c r="AQ121" s="51"/>
      <c r="AR121" s="51"/>
      <c r="AS121" s="51"/>
      <c r="AT121" s="51"/>
      <c r="AU121" s="51"/>
      <c r="AV121" s="51"/>
      <c r="AW121" s="51"/>
    </row>
    <row r="122" spans="1:51" ht="20.25" customHeight="1"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  <c r="AP122" s="52"/>
      <c r="AQ122" s="52"/>
      <c r="AR122" s="52"/>
      <c r="AS122" s="52"/>
      <c r="AT122" s="52"/>
      <c r="AU122" s="52"/>
      <c r="AV122" s="52"/>
      <c r="AW122" s="52"/>
      <c r="AY122" s="26" t="str">
        <f>IF(N108=N119,"収入と支出が一致していますので、そのまま処理を進めてください","収入と支出が一致していませんので、ご確認ください")</f>
        <v>収入と支出が一致していますので、そのまま処理を進めてください</v>
      </c>
    </row>
    <row r="123" spans="1:51" ht="20.25" customHeight="1"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  <c r="AP123" s="52"/>
      <c r="AQ123" s="52"/>
      <c r="AR123" s="52"/>
      <c r="AS123" s="52"/>
      <c r="AT123" s="52"/>
      <c r="AU123" s="52"/>
      <c r="AV123" s="52"/>
      <c r="AW123" s="52"/>
      <c r="AY123" s="26"/>
    </row>
    <row r="124" spans="1:51" ht="20.25" customHeight="1"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  <c r="AD124" s="52"/>
      <c r="AE124" s="52"/>
      <c r="AF124" s="52"/>
      <c r="AG124" s="52"/>
      <c r="AH124" s="52"/>
      <c r="AI124" s="52"/>
      <c r="AJ124" s="52"/>
      <c r="AK124" s="52"/>
      <c r="AL124" s="52"/>
      <c r="AM124" s="52"/>
      <c r="AN124" s="52"/>
      <c r="AO124" s="52"/>
      <c r="AP124" s="52"/>
      <c r="AQ124" s="52"/>
      <c r="AR124" s="52"/>
      <c r="AS124" s="52"/>
      <c r="AT124" s="52"/>
      <c r="AU124" s="52"/>
      <c r="AV124" s="52"/>
      <c r="AW124" s="52"/>
    </row>
    <row r="125" spans="1:51" ht="20.25" customHeight="1"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/>
      <c r="AI125" s="52"/>
      <c r="AJ125" s="52"/>
      <c r="AK125" s="52"/>
      <c r="AL125" s="52"/>
      <c r="AM125" s="52"/>
      <c r="AN125" s="52"/>
      <c r="AO125" s="52"/>
      <c r="AP125" s="52"/>
      <c r="AQ125" s="52"/>
      <c r="AR125" s="52"/>
      <c r="AS125" s="52"/>
      <c r="AT125" s="52"/>
      <c r="AU125" s="52"/>
      <c r="AV125" s="52"/>
      <c r="AW125" s="52"/>
    </row>
    <row r="126" spans="1:51" ht="20.25" customHeight="1"/>
    <row r="127" spans="1:51" ht="20.25" customHeight="1">
      <c r="A127" s="1" t="s">
        <v>68</v>
      </c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8"/>
      <c r="AU127" s="38"/>
      <c r="AV127" s="38"/>
      <c r="AW127" s="38"/>
    </row>
    <row r="128" spans="1:51" ht="17.25" customHeight="1">
      <c r="A128" s="113" t="s">
        <v>69</v>
      </c>
      <c r="B128" s="114"/>
      <c r="C128" s="114"/>
      <c r="D128" s="114"/>
      <c r="E128" s="114"/>
      <c r="F128" s="114"/>
      <c r="G128" s="114"/>
      <c r="H128" s="114"/>
      <c r="I128" s="114"/>
      <c r="J128" s="114"/>
      <c r="K128" s="114"/>
      <c r="L128" s="114"/>
      <c r="M128" s="114"/>
      <c r="N128" s="130">
        <f>AO120</f>
        <v>0</v>
      </c>
      <c r="O128" s="131"/>
      <c r="P128" s="131"/>
      <c r="Q128" s="131"/>
      <c r="R128" s="131"/>
      <c r="S128" s="131"/>
      <c r="T128" s="131"/>
      <c r="U128" s="131"/>
      <c r="V128" s="131"/>
      <c r="W128" s="131"/>
      <c r="X128" s="131"/>
      <c r="Y128" s="131"/>
      <c r="Z128" s="131"/>
      <c r="AA128" s="131"/>
      <c r="AB128" s="131"/>
      <c r="AC128" s="131"/>
      <c r="AD128" s="131"/>
      <c r="AE128" s="131"/>
      <c r="AF128" s="131"/>
      <c r="AG128" s="131"/>
      <c r="AH128" s="131"/>
      <c r="AI128" s="131"/>
      <c r="AJ128" s="131"/>
      <c r="AK128" s="131"/>
      <c r="AL128" s="131"/>
      <c r="AM128" s="131"/>
      <c r="AN128" s="131"/>
      <c r="AO128" s="131"/>
      <c r="AP128" s="131"/>
      <c r="AQ128" s="131"/>
      <c r="AR128" s="131"/>
      <c r="AS128" s="131"/>
      <c r="AT128" s="131"/>
      <c r="AU128" s="131"/>
      <c r="AV128" s="131"/>
      <c r="AW128" s="132"/>
      <c r="AY128" s="1" t="s">
        <v>102</v>
      </c>
    </row>
    <row r="129" spans="1:54" ht="17.25" customHeight="1">
      <c r="A129" s="113" t="s">
        <v>5</v>
      </c>
      <c r="B129" s="114"/>
      <c r="C129" s="114"/>
      <c r="D129" s="114"/>
      <c r="E129" s="114"/>
      <c r="F129" s="114"/>
      <c r="G129" s="114"/>
      <c r="H129" s="114"/>
      <c r="I129" s="114"/>
      <c r="J129" s="114"/>
      <c r="K129" s="114"/>
      <c r="L129" s="114"/>
      <c r="M129" s="114"/>
      <c r="N129" s="130">
        <f>N105</f>
        <v>0</v>
      </c>
      <c r="O129" s="131"/>
      <c r="P129" s="131"/>
      <c r="Q129" s="131"/>
      <c r="R129" s="131"/>
      <c r="S129" s="131"/>
      <c r="T129" s="131"/>
      <c r="U129" s="131"/>
      <c r="V129" s="131"/>
      <c r="W129" s="131"/>
      <c r="X129" s="131"/>
      <c r="Y129" s="131"/>
      <c r="Z129" s="131"/>
      <c r="AA129" s="131"/>
      <c r="AB129" s="131"/>
      <c r="AC129" s="131"/>
      <c r="AD129" s="131"/>
      <c r="AE129" s="131"/>
      <c r="AF129" s="131"/>
      <c r="AG129" s="131"/>
      <c r="AH129" s="131"/>
      <c r="AI129" s="131"/>
      <c r="AJ129" s="131"/>
      <c r="AK129" s="131"/>
      <c r="AL129" s="131"/>
      <c r="AM129" s="131"/>
      <c r="AN129" s="131"/>
      <c r="AO129" s="131"/>
      <c r="AP129" s="131"/>
      <c r="AQ129" s="131"/>
      <c r="AR129" s="131"/>
      <c r="AS129" s="131"/>
      <c r="AT129" s="131"/>
      <c r="AU129" s="131"/>
      <c r="AV129" s="131"/>
      <c r="AW129" s="132"/>
      <c r="AY129" s="1" t="s">
        <v>102</v>
      </c>
    </row>
    <row r="130" spans="1:54" ht="17.25" customHeight="1">
      <c r="A130" s="111" t="s">
        <v>74</v>
      </c>
      <c r="B130" s="112"/>
      <c r="C130" s="112"/>
      <c r="D130" s="112"/>
      <c r="E130" s="112"/>
      <c r="F130" s="112"/>
      <c r="G130" s="112"/>
      <c r="H130" s="112"/>
      <c r="I130" s="112"/>
      <c r="J130" s="112"/>
      <c r="K130" s="112"/>
      <c r="L130" s="112"/>
      <c r="M130" s="112"/>
      <c r="N130" s="130">
        <f>N128-N129</f>
        <v>0</v>
      </c>
      <c r="O130" s="131"/>
      <c r="P130" s="131"/>
      <c r="Q130" s="131"/>
      <c r="R130" s="131"/>
      <c r="S130" s="131"/>
      <c r="T130" s="131"/>
      <c r="U130" s="131"/>
      <c r="V130" s="131"/>
      <c r="W130" s="131"/>
      <c r="X130" s="131"/>
      <c r="Y130" s="131"/>
      <c r="Z130" s="131"/>
      <c r="AA130" s="131"/>
      <c r="AB130" s="131"/>
      <c r="AC130" s="131"/>
      <c r="AD130" s="131"/>
      <c r="AE130" s="131"/>
      <c r="AF130" s="131"/>
      <c r="AG130" s="131"/>
      <c r="AH130" s="131"/>
      <c r="AI130" s="131"/>
      <c r="AJ130" s="131"/>
      <c r="AK130" s="131"/>
      <c r="AL130" s="131"/>
      <c r="AM130" s="131"/>
      <c r="AN130" s="131"/>
      <c r="AO130" s="131"/>
      <c r="AP130" s="131"/>
      <c r="AQ130" s="131"/>
      <c r="AR130" s="131"/>
      <c r="AS130" s="131"/>
      <c r="AT130" s="131"/>
      <c r="AU130" s="131"/>
      <c r="AV130" s="131"/>
      <c r="AW130" s="132"/>
      <c r="AY130" s="1" t="s">
        <v>102</v>
      </c>
      <c r="BA130" s="17">
        <v>500000</v>
      </c>
      <c r="BB130" s="17">
        <f>MIN(BA130,ROUNDDOWN(N130/2*1,-3))</f>
        <v>0</v>
      </c>
    </row>
    <row r="131" spans="1:54" ht="17.25" customHeight="1">
      <c r="A131" s="115" t="s">
        <v>70</v>
      </c>
      <c r="B131" s="116"/>
      <c r="C131" s="116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27">
        <f>N130/2</f>
        <v>0</v>
      </c>
      <c r="O131" s="128"/>
      <c r="P131" s="128"/>
      <c r="Q131" s="128"/>
      <c r="R131" s="128"/>
      <c r="S131" s="128"/>
      <c r="T131" s="128"/>
      <c r="U131" s="128"/>
      <c r="V131" s="128"/>
      <c r="W131" s="128"/>
      <c r="X131" s="128"/>
      <c r="Y131" s="128"/>
      <c r="Z131" s="128"/>
      <c r="AA131" s="128"/>
      <c r="AB131" s="128"/>
      <c r="AC131" s="128"/>
      <c r="AD131" s="128"/>
      <c r="AE131" s="128"/>
      <c r="AF131" s="128"/>
      <c r="AG131" s="128"/>
      <c r="AH131" s="128"/>
      <c r="AI131" s="128"/>
      <c r="AJ131" s="128"/>
      <c r="AK131" s="128"/>
      <c r="AL131" s="128"/>
      <c r="AM131" s="128"/>
      <c r="AN131" s="128"/>
      <c r="AO131" s="128"/>
      <c r="AP131" s="128"/>
      <c r="AQ131" s="128"/>
      <c r="AR131" s="128"/>
      <c r="AS131" s="128"/>
      <c r="AT131" s="128"/>
      <c r="AU131" s="128"/>
      <c r="AV131" s="128"/>
      <c r="AW131" s="129"/>
      <c r="AY131" s="1" t="s">
        <v>102</v>
      </c>
      <c r="BA131" s="17"/>
      <c r="BB131" s="17"/>
    </row>
    <row r="132" spans="1:54" ht="17.25" customHeight="1">
      <c r="A132" s="119" t="s">
        <v>71</v>
      </c>
      <c r="B132" s="120"/>
      <c r="C132" s="120"/>
      <c r="D132" s="120"/>
      <c r="E132" s="120"/>
      <c r="F132" s="120"/>
      <c r="G132" s="120"/>
      <c r="H132" s="120"/>
      <c r="I132" s="120"/>
      <c r="J132" s="120"/>
      <c r="K132" s="120"/>
      <c r="L132" s="120"/>
      <c r="M132" s="120"/>
      <c r="N132" s="124">
        <f>N131</f>
        <v>0</v>
      </c>
      <c r="O132" s="125"/>
      <c r="P132" s="125"/>
      <c r="Q132" s="125"/>
      <c r="R132" s="125"/>
      <c r="S132" s="125"/>
      <c r="T132" s="125"/>
      <c r="U132" s="125"/>
      <c r="V132" s="125"/>
      <c r="W132" s="125"/>
      <c r="X132" s="125"/>
      <c r="Y132" s="125"/>
      <c r="Z132" s="125"/>
      <c r="AA132" s="125"/>
      <c r="AB132" s="125"/>
      <c r="AC132" s="125"/>
      <c r="AD132" s="125"/>
      <c r="AE132" s="125"/>
      <c r="AF132" s="125"/>
      <c r="AG132" s="125"/>
      <c r="AH132" s="125"/>
      <c r="AI132" s="125"/>
      <c r="AJ132" s="125"/>
      <c r="AK132" s="125"/>
      <c r="AL132" s="125"/>
      <c r="AM132" s="125"/>
      <c r="AN132" s="125"/>
      <c r="AO132" s="125"/>
      <c r="AP132" s="125"/>
      <c r="AQ132" s="125"/>
      <c r="AR132" s="125"/>
      <c r="AS132" s="125"/>
      <c r="AT132" s="125"/>
      <c r="AU132" s="125"/>
      <c r="AV132" s="125"/>
      <c r="AW132" s="126"/>
      <c r="AY132" s="1" t="s">
        <v>102</v>
      </c>
      <c r="BA132" s="17"/>
      <c r="BB132" s="17"/>
    </row>
    <row r="133" spans="1:54" ht="17.25" customHeight="1">
      <c r="A133" s="117" t="s">
        <v>72</v>
      </c>
      <c r="B133" s="118"/>
      <c r="C133" s="118"/>
      <c r="D133" s="118"/>
      <c r="E133" s="118"/>
      <c r="F133" s="118"/>
      <c r="G133" s="118"/>
      <c r="H133" s="118"/>
      <c r="I133" s="118"/>
      <c r="J133" s="118"/>
      <c r="K133" s="118"/>
      <c r="L133" s="118"/>
      <c r="M133" s="118"/>
      <c r="N133" s="121">
        <f>BB130</f>
        <v>0</v>
      </c>
      <c r="O133" s="122"/>
      <c r="P133" s="122"/>
      <c r="Q133" s="122"/>
      <c r="R133" s="122"/>
      <c r="S133" s="122"/>
      <c r="T133" s="122"/>
      <c r="U133" s="122"/>
      <c r="V133" s="122"/>
      <c r="W133" s="122"/>
      <c r="X133" s="122"/>
      <c r="Y133" s="122"/>
      <c r="Z133" s="122"/>
      <c r="AA133" s="122"/>
      <c r="AB133" s="122"/>
      <c r="AC133" s="122"/>
      <c r="AD133" s="122"/>
      <c r="AE133" s="122"/>
      <c r="AF133" s="122"/>
      <c r="AG133" s="122"/>
      <c r="AH133" s="122"/>
      <c r="AI133" s="122"/>
      <c r="AJ133" s="122"/>
      <c r="AK133" s="122"/>
      <c r="AL133" s="122"/>
      <c r="AM133" s="122"/>
      <c r="AN133" s="122"/>
      <c r="AO133" s="122"/>
      <c r="AP133" s="122"/>
      <c r="AQ133" s="122"/>
      <c r="AR133" s="122"/>
      <c r="AS133" s="122"/>
      <c r="AT133" s="122"/>
      <c r="AU133" s="122"/>
      <c r="AV133" s="122"/>
      <c r="AW133" s="123"/>
      <c r="AY133" s="1" t="s">
        <v>102</v>
      </c>
    </row>
    <row r="134" spans="1:54" ht="17.25" customHeight="1">
      <c r="AC134" s="43" t="s">
        <v>75</v>
      </c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4"/>
      <c r="AO134" s="108">
        <f>SUM(N133:AW133)</f>
        <v>0</v>
      </c>
      <c r="AP134" s="109"/>
      <c r="AQ134" s="109"/>
      <c r="AR134" s="109"/>
      <c r="AS134" s="109"/>
      <c r="AT134" s="109"/>
      <c r="AU134" s="109"/>
      <c r="AV134" s="109"/>
      <c r="AW134" s="110"/>
      <c r="AY134" s="1" t="s">
        <v>102</v>
      </c>
    </row>
  </sheetData>
  <mergeCells count="187">
    <mergeCell ref="N119:V119"/>
    <mergeCell ref="AC134:AN134"/>
    <mergeCell ref="AO134:AW134"/>
    <mergeCell ref="A130:M130"/>
    <mergeCell ref="A129:M129"/>
    <mergeCell ref="A128:M128"/>
    <mergeCell ref="A131:M131"/>
    <mergeCell ref="A133:M133"/>
    <mergeCell ref="A132:M132"/>
    <mergeCell ref="N127:Y127"/>
    <mergeCell ref="Z127:AK127"/>
    <mergeCell ref="AL127:AW127"/>
    <mergeCell ref="N133:AW133"/>
    <mergeCell ref="N132:AW132"/>
    <mergeCell ref="N131:AW131"/>
    <mergeCell ref="N130:AW130"/>
    <mergeCell ref="N129:AW129"/>
    <mergeCell ref="N128:AW128"/>
    <mergeCell ref="AH3:AW3"/>
    <mergeCell ref="A108:M108"/>
    <mergeCell ref="A107:M107"/>
    <mergeCell ref="A106:M106"/>
    <mergeCell ref="A105:M105"/>
    <mergeCell ref="A114:M114"/>
    <mergeCell ref="A115:M115"/>
    <mergeCell ref="A116:M116"/>
    <mergeCell ref="A117:M117"/>
    <mergeCell ref="M39:AW39"/>
    <mergeCell ref="M40:AW40"/>
    <mergeCell ref="M42:AW42"/>
    <mergeCell ref="A30:AW30"/>
    <mergeCell ref="A39:L39"/>
    <mergeCell ref="A40:L40"/>
    <mergeCell ref="A42:L42"/>
    <mergeCell ref="A5:O5"/>
    <mergeCell ref="T7:X7"/>
    <mergeCell ref="Y7:AC7"/>
    <mergeCell ref="Y8:AC8"/>
    <mergeCell ref="Y9:AC9"/>
    <mergeCell ref="W117:AW117"/>
    <mergeCell ref="W116:AW116"/>
    <mergeCell ref="W115:AW115"/>
    <mergeCell ref="AD7:AW7"/>
    <mergeCell ref="AD8:AW8"/>
    <mergeCell ref="AD9:AW9"/>
    <mergeCell ref="Y10:AC10"/>
    <mergeCell ref="AD10:AW10"/>
    <mergeCell ref="A13:AW13"/>
    <mergeCell ref="A16:AW16"/>
    <mergeCell ref="B19:AW19"/>
    <mergeCell ref="A32:F36"/>
    <mergeCell ref="G32:J32"/>
    <mergeCell ref="G33:J33"/>
    <mergeCell ref="G34:J34"/>
    <mergeCell ref="G35:J35"/>
    <mergeCell ref="G36:J36"/>
    <mergeCell ref="K32:AW32"/>
    <mergeCell ref="K33:AW33"/>
    <mergeCell ref="K34:AW34"/>
    <mergeCell ref="K35:AW35"/>
    <mergeCell ref="K36:AW36"/>
    <mergeCell ref="C20:AW25"/>
    <mergeCell ref="M48:AW48"/>
    <mergeCell ref="A48:L48"/>
    <mergeCell ref="A104:M104"/>
    <mergeCell ref="A103:M103"/>
    <mergeCell ref="N104:AW104"/>
    <mergeCell ref="C69:W69"/>
    <mergeCell ref="Y69:AS69"/>
    <mergeCell ref="C70:W70"/>
    <mergeCell ref="Y70:AS70"/>
    <mergeCell ref="A50:AV53"/>
    <mergeCell ref="C71:W71"/>
    <mergeCell ref="Y71:AS71"/>
    <mergeCell ref="V62:AU62"/>
    <mergeCell ref="V63:AU63"/>
    <mergeCell ref="V64:AU64"/>
    <mergeCell ref="V65:AU65"/>
    <mergeCell ref="C68:W68"/>
    <mergeCell ref="Y68:AS68"/>
    <mergeCell ref="B65:C65"/>
    <mergeCell ref="B66:C66"/>
    <mergeCell ref="D65:U65"/>
    <mergeCell ref="D66:U66"/>
    <mergeCell ref="B62:C62"/>
    <mergeCell ref="B63:C63"/>
    <mergeCell ref="A41:L41"/>
    <mergeCell ref="M41:AW41"/>
    <mergeCell ref="A43:L43"/>
    <mergeCell ref="M43:AW43"/>
    <mergeCell ref="A46:L47"/>
    <mergeCell ref="M46:AD46"/>
    <mergeCell ref="AE46:AW46"/>
    <mergeCell ref="M47:AD47"/>
    <mergeCell ref="AE47:AW47"/>
    <mergeCell ref="M44:AD44"/>
    <mergeCell ref="AE44:AW44"/>
    <mergeCell ref="M45:AD45"/>
    <mergeCell ref="AE45:AW45"/>
    <mergeCell ref="A44:L45"/>
    <mergeCell ref="B64:C64"/>
    <mergeCell ref="D64:U64"/>
    <mergeCell ref="D63:U63"/>
    <mergeCell ref="D62:U62"/>
    <mergeCell ref="C75:W75"/>
    <mergeCell ref="Y75:AS75"/>
    <mergeCell ref="C76:W76"/>
    <mergeCell ref="Y76:AS76"/>
    <mergeCell ref="C77:W77"/>
    <mergeCell ref="Y77:AS77"/>
    <mergeCell ref="AC72:AF72"/>
    <mergeCell ref="AG72:AH72"/>
    <mergeCell ref="AI72:AL72"/>
    <mergeCell ref="C74:W74"/>
    <mergeCell ref="Y74:AS74"/>
    <mergeCell ref="Q72:R72"/>
    <mergeCell ref="S72:T72"/>
    <mergeCell ref="U72:V72"/>
    <mergeCell ref="W72:Z72"/>
    <mergeCell ref="AA72:AB72"/>
    <mergeCell ref="C81:W81"/>
    <mergeCell ref="Y81:AS81"/>
    <mergeCell ref="C82:W82"/>
    <mergeCell ref="Y82:AS82"/>
    <mergeCell ref="C83:W83"/>
    <mergeCell ref="Y83:AS83"/>
    <mergeCell ref="AC78:AF78"/>
    <mergeCell ref="AG78:AH78"/>
    <mergeCell ref="AI78:AL78"/>
    <mergeCell ref="C80:W80"/>
    <mergeCell ref="Y80:AS80"/>
    <mergeCell ref="Q78:R78"/>
    <mergeCell ref="S78:T78"/>
    <mergeCell ref="U78:V78"/>
    <mergeCell ref="W78:Z78"/>
    <mergeCell ref="AA78:AB78"/>
    <mergeCell ref="C87:W87"/>
    <mergeCell ref="Y87:AS87"/>
    <mergeCell ref="C88:W88"/>
    <mergeCell ref="Y88:AS88"/>
    <mergeCell ref="C89:W89"/>
    <mergeCell ref="Y89:AS89"/>
    <mergeCell ref="AC84:AF84"/>
    <mergeCell ref="AG84:AH84"/>
    <mergeCell ref="AI84:AL84"/>
    <mergeCell ref="C86:W86"/>
    <mergeCell ref="Y86:AS86"/>
    <mergeCell ref="Q84:R84"/>
    <mergeCell ref="S84:T84"/>
    <mergeCell ref="U84:V84"/>
    <mergeCell ref="W84:Z84"/>
    <mergeCell ref="AA84:AB84"/>
    <mergeCell ref="AC90:AF90"/>
    <mergeCell ref="AG90:AH90"/>
    <mergeCell ref="AI90:AL90"/>
    <mergeCell ref="C94:T94"/>
    <mergeCell ref="U94:AA94"/>
    <mergeCell ref="AB94:AH94"/>
    <mergeCell ref="Q90:R90"/>
    <mergeCell ref="S90:T90"/>
    <mergeCell ref="U90:V90"/>
    <mergeCell ref="W90:Z90"/>
    <mergeCell ref="AA90:AB90"/>
    <mergeCell ref="AY122:AY123"/>
    <mergeCell ref="AB95:AH95"/>
    <mergeCell ref="X95:AA95"/>
    <mergeCell ref="A112:M113"/>
    <mergeCell ref="N112:V113"/>
    <mergeCell ref="N103:AW103"/>
    <mergeCell ref="N114:V114"/>
    <mergeCell ref="N115:V115"/>
    <mergeCell ref="N116:V116"/>
    <mergeCell ref="N107:AW107"/>
    <mergeCell ref="N105:AW105"/>
    <mergeCell ref="N108:AW108"/>
    <mergeCell ref="N106:AW106"/>
    <mergeCell ref="W112:AW113"/>
    <mergeCell ref="A118:M118"/>
    <mergeCell ref="B121:AW125"/>
    <mergeCell ref="A119:M119"/>
    <mergeCell ref="W119:AW119"/>
    <mergeCell ref="W118:AW118"/>
    <mergeCell ref="W114:AW114"/>
    <mergeCell ref="AO120:AW120"/>
    <mergeCell ref="AC120:AN120"/>
    <mergeCell ref="N117:V117"/>
    <mergeCell ref="N118:V118"/>
  </mergeCells>
  <phoneticPr fontId="1"/>
  <conditionalFormatting sqref="AY122">
    <cfRule type="cellIs" dxfId="1" priority="1" stopIfTrue="1" operator="equal">
      <formula>"ERR"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blackAndWhite="1" r:id="rId1"/>
  <rowBreaks count="1" manualBreakCount="1">
    <brk id="100" max="48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Sheet1!$B$2</xm:f>
          </x14:formula1>
          <xm:sqref>G32:J36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134"/>
  <sheetViews>
    <sheetView tabSelected="1" topLeftCell="A118" zoomScaleNormal="100" zoomScaleSheetLayoutView="85" workbookViewId="0">
      <selection activeCell="N134" sqref="N134"/>
    </sheetView>
  </sheetViews>
  <sheetFormatPr defaultColWidth="1.625" defaultRowHeight="17.25" customHeight="1"/>
  <cols>
    <col min="1" max="50" width="1.625" style="1"/>
    <col min="51" max="51" width="41.375" style="1" bestFit="1" customWidth="1"/>
    <col min="52" max="52" width="1.625" style="1"/>
    <col min="53" max="53" width="7.25" style="1" customWidth="1"/>
    <col min="54" max="54" width="14.125" style="1" customWidth="1"/>
    <col min="55" max="16384" width="1.625" style="1"/>
  </cols>
  <sheetData>
    <row r="1" spans="1:54" ht="17.25" customHeight="1">
      <c r="A1" s="1" t="s">
        <v>59</v>
      </c>
      <c r="AY1" s="23"/>
    </row>
    <row r="2" spans="1:54" ht="17.25" customHeight="1">
      <c r="AY2" s="1" t="s">
        <v>96</v>
      </c>
      <c r="BB2" s="22"/>
    </row>
    <row r="3" spans="1:54" ht="17.25" customHeight="1">
      <c r="AH3" s="135">
        <v>45828</v>
      </c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Y3" s="1" t="s">
        <v>97</v>
      </c>
    </row>
    <row r="5" spans="1:54" ht="17.25" customHeight="1">
      <c r="A5" s="107" t="s">
        <v>12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</row>
    <row r="7" spans="1:54" ht="32.25" customHeight="1">
      <c r="T7" s="106" t="s">
        <v>13</v>
      </c>
      <c r="U7" s="106"/>
      <c r="V7" s="106"/>
      <c r="W7" s="106"/>
      <c r="X7" s="106"/>
      <c r="Y7" s="93" t="s">
        <v>14</v>
      </c>
      <c r="Z7" s="93"/>
      <c r="AA7" s="93"/>
      <c r="AB7" s="93"/>
      <c r="AC7" s="93"/>
      <c r="AD7" s="133" t="s">
        <v>85</v>
      </c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Y7" s="1" t="s">
        <v>98</v>
      </c>
    </row>
    <row r="8" spans="1:54" ht="32.25" customHeight="1">
      <c r="Y8" s="93" t="s">
        <v>18</v>
      </c>
      <c r="Z8" s="93"/>
      <c r="AA8" s="93"/>
      <c r="AB8" s="93"/>
      <c r="AC8" s="93"/>
      <c r="AD8" s="136" t="s">
        <v>86</v>
      </c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Y8" s="1" t="s">
        <v>100</v>
      </c>
    </row>
    <row r="9" spans="1:54" ht="32.25" customHeight="1">
      <c r="Y9" s="93" t="s">
        <v>19</v>
      </c>
      <c r="Z9" s="93"/>
      <c r="AA9" s="93"/>
      <c r="AB9" s="93"/>
      <c r="AC9" s="93"/>
      <c r="AD9" s="133" t="s">
        <v>87</v>
      </c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Y9" s="1" t="s">
        <v>101</v>
      </c>
    </row>
    <row r="10" spans="1:54" ht="32.25" customHeight="1">
      <c r="Y10" s="93" t="s">
        <v>15</v>
      </c>
      <c r="Z10" s="93"/>
      <c r="AA10" s="93"/>
      <c r="AB10" s="93"/>
      <c r="AC10" s="93"/>
      <c r="AD10" s="134" t="s">
        <v>88</v>
      </c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Y10" s="1" t="s">
        <v>99</v>
      </c>
    </row>
    <row r="11" spans="1:54" ht="17.25" customHeight="1"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</row>
    <row r="13" spans="1:54" ht="17.25" customHeight="1">
      <c r="A13" s="95" t="s">
        <v>60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</row>
    <row r="14" spans="1:54" ht="17.25" customHeight="1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</row>
    <row r="16" spans="1:54" s="19" customFormat="1" ht="38.25" customHeight="1">
      <c r="A16" s="96" t="s">
        <v>61</v>
      </c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Y16" s="21"/>
    </row>
    <row r="17" spans="1:49" ht="17.2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</row>
    <row r="18" spans="1:49" ht="17.2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</row>
    <row r="19" spans="1:49" ht="17.25" customHeight="1">
      <c r="B19" s="97" t="s">
        <v>16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</row>
    <row r="20" spans="1:49" ht="196.5" customHeight="1">
      <c r="C20" s="104" t="s">
        <v>77</v>
      </c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</row>
    <row r="21" spans="1:49" ht="17.25" customHeight="1"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</row>
    <row r="22" spans="1:49" ht="17.25" customHeight="1"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</row>
    <row r="23" spans="1:49" ht="17.25" customHeight="1"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</row>
    <row r="24" spans="1:49" ht="17.25" customHeight="1"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</row>
    <row r="25" spans="1:49" ht="17.25" customHeight="1"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</row>
    <row r="29" spans="1:49" ht="17.25" customHeight="1">
      <c r="A29" s="1" t="s">
        <v>62</v>
      </c>
    </row>
    <row r="30" spans="1:49" ht="17.25" customHeight="1">
      <c r="A30" s="106" t="s">
        <v>76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/>
      <c r="AU30" s="106"/>
      <c r="AV30" s="106"/>
      <c r="AW30" s="106"/>
    </row>
    <row r="31" spans="1:49" ht="17.25" customHeight="1">
      <c r="A31" s="1" t="s">
        <v>20</v>
      </c>
    </row>
    <row r="32" spans="1:49" ht="32.25" customHeight="1">
      <c r="A32" s="98" t="s">
        <v>21</v>
      </c>
      <c r="B32" s="85"/>
      <c r="C32" s="85"/>
      <c r="D32" s="85"/>
      <c r="E32" s="85"/>
      <c r="F32" s="85"/>
      <c r="G32" s="99"/>
      <c r="H32" s="99"/>
      <c r="I32" s="99"/>
      <c r="J32" s="99"/>
      <c r="K32" s="100" t="s">
        <v>22</v>
      </c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</row>
    <row r="33" spans="1:51" ht="32.25" customHeight="1">
      <c r="A33" s="85"/>
      <c r="B33" s="85"/>
      <c r="C33" s="85"/>
      <c r="D33" s="85"/>
      <c r="E33" s="85"/>
      <c r="F33" s="85"/>
      <c r="G33" s="99"/>
      <c r="H33" s="99"/>
      <c r="I33" s="99"/>
      <c r="J33" s="99"/>
      <c r="K33" s="100" t="s">
        <v>23</v>
      </c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</row>
    <row r="34" spans="1:51" ht="32.25" customHeight="1">
      <c r="A34" s="85"/>
      <c r="B34" s="85"/>
      <c r="C34" s="85"/>
      <c r="D34" s="85"/>
      <c r="E34" s="85"/>
      <c r="F34" s="85"/>
      <c r="G34" s="99"/>
      <c r="H34" s="99"/>
      <c r="I34" s="99"/>
      <c r="J34" s="99"/>
      <c r="K34" s="100" t="s">
        <v>24</v>
      </c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</row>
    <row r="35" spans="1:51" ht="32.25" customHeight="1">
      <c r="A35" s="85"/>
      <c r="B35" s="85"/>
      <c r="C35" s="85"/>
      <c r="D35" s="85"/>
      <c r="E35" s="85"/>
      <c r="F35" s="85"/>
      <c r="G35" s="99" t="s">
        <v>89</v>
      </c>
      <c r="H35" s="99"/>
      <c r="I35" s="99"/>
      <c r="J35" s="99"/>
      <c r="K35" s="102" t="s">
        <v>26</v>
      </c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</row>
    <row r="36" spans="1:51" ht="32.25" customHeight="1">
      <c r="A36" s="85"/>
      <c r="B36" s="85"/>
      <c r="C36" s="85"/>
      <c r="D36" s="85"/>
      <c r="E36" s="85"/>
      <c r="F36" s="85"/>
      <c r="G36" s="99"/>
      <c r="H36" s="99"/>
      <c r="I36" s="99"/>
      <c r="J36" s="99"/>
      <c r="K36" s="102" t="s">
        <v>25</v>
      </c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</row>
    <row r="38" spans="1:51" ht="17.25" customHeight="1">
      <c r="A38" s="1" t="s">
        <v>27</v>
      </c>
    </row>
    <row r="39" spans="1:51" ht="41.25" customHeight="1">
      <c r="A39" s="82" t="s">
        <v>0</v>
      </c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99" t="str">
        <f>AD8&amp;"　"&amp;AD9</f>
        <v>△△△△株式会社　代表取締役　▲▲▲▲</v>
      </c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Y39" s="1" t="s">
        <v>102</v>
      </c>
    </row>
    <row r="40" spans="1:51" ht="41.25" customHeight="1">
      <c r="A40" s="82" t="s">
        <v>1</v>
      </c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3" t="str">
        <f>AD7</f>
        <v>鹿角市◎◎字〇〇番地１</v>
      </c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Y40" s="24" t="s">
        <v>113</v>
      </c>
    </row>
    <row r="41" spans="1:51" ht="41.25" customHeight="1">
      <c r="A41" s="82" t="s">
        <v>28</v>
      </c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3" t="str">
        <f>M39</f>
        <v>△△△△株式会社　代表取締役　▲▲▲▲</v>
      </c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Y41" s="1" t="s">
        <v>102</v>
      </c>
    </row>
    <row r="42" spans="1:51" ht="41.25" customHeight="1">
      <c r="A42" s="82" t="s">
        <v>29</v>
      </c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99" t="s">
        <v>78</v>
      </c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99"/>
      <c r="AS42" s="99"/>
      <c r="AT42" s="99"/>
      <c r="AU42" s="99"/>
      <c r="AV42" s="99"/>
      <c r="AW42" s="99"/>
    </row>
    <row r="43" spans="1:51" ht="41.25" customHeight="1">
      <c r="A43" s="82" t="s">
        <v>30</v>
      </c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137">
        <v>3</v>
      </c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37"/>
      <c r="AJ43" s="137"/>
      <c r="AK43" s="137"/>
      <c r="AL43" s="137"/>
      <c r="AM43" s="137"/>
      <c r="AN43" s="137"/>
      <c r="AO43" s="137"/>
      <c r="AP43" s="137"/>
      <c r="AQ43" s="137"/>
      <c r="AR43" s="137"/>
      <c r="AS43" s="137"/>
      <c r="AT43" s="137"/>
      <c r="AU43" s="137"/>
      <c r="AV43" s="137"/>
      <c r="AW43" s="137"/>
      <c r="AY43" s="1" t="s">
        <v>103</v>
      </c>
    </row>
    <row r="44" spans="1:51" ht="19.5" customHeight="1">
      <c r="A44" s="82" t="s">
        <v>2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5" t="s">
        <v>31</v>
      </c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 t="s">
        <v>66</v>
      </c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</row>
    <row r="45" spans="1:51" ht="41.2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7">
        <f>N119</f>
        <v>1155000</v>
      </c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>
        <f>AO134</f>
        <v>500000</v>
      </c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Y45" s="1" t="s">
        <v>102</v>
      </c>
    </row>
    <row r="46" spans="1:51" ht="19.5" customHeight="1">
      <c r="A46" s="82" t="s">
        <v>32</v>
      </c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5" t="s">
        <v>64</v>
      </c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 t="s">
        <v>65</v>
      </c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</row>
    <row r="47" spans="1:51" ht="41.2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139">
        <v>45839</v>
      </c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39">
        <v>46017</v>
      </c>
      <c r="AF47" s="139"/>
      <c r="AG47" s="139"/>
      <c r="AH47" s="139"/>
      <c r="AI47" s="139"/>
      <c r="AJ47" s="139"/>
      <c r="AK47" s="139"/>
      <c r="AL47" s="139"/>
      <c r="AM47" s="139"/>
      <c r="AN47" s="139"/>
      <c r="AO47" s="139"/>
      <c r="AP47" s="139"/>
      <c r="AQ47" s="139"/>
      <c r="AR47" s="139"/>
      <c r="AS47" s="139"/>
      <c r="AT47" s="139"/>
      <c r="AU47" s="139"/>
      <c r="AV47" s="139"/>
      <c r="AW47" s="139"/>
      <c r="AY47" s="1" t="s">
        <v>104</v>
      </c>
    </row>
    <row r="48" spans="1:51" ht="41.25" customHeight="1">
      <c r="A48" s="82" t="s">
        <v>63</v>
      </c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140" t="s">
        <v>90</v>
      </c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140"/>
      <c r="AI48" s="140"/>
      <c r="AJ48" s="140"/>
      <c r="AK48" s="140"/>
      <c r="AL48" s="140"/>
      <c r="AM48" s="140"/>
      <c r="AN48" s="140"/>
      <c r="AO48" s="140"/>
      <c r="AP48" s="140"/>
      <c r="AQ48" s="140"/>
      <c r="AR48" s="140"/>
      <c r="AS48" s="140"/>
      <c r="AT48" s="140"/>
      <c r="AU48" s="140"/>
      <c r="AV48" s="140"/>
      <c r="AW48" s="140"/>
      <c r="AY48" s="1" t="s">
        <v>105</v>
      </c>
    </row>
    <row r="50" spans="1:51" ht="17.25" customHeight="1">
      <c r="A50" s="89" t="s">
        <v>67</v>
      </c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</row>
    <row r="51" spans="1:51" ht="17.25" customHeight="1">
      <c r="A51" s="89"/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89"/>
      <c r="AU51" s="89"/>
      <c r="AV51" s="89"/>
    </row>
    <row r="52" spans="1:51" ht="17.25" customHeight="1">
      <c r="A52" s="89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  <c r="AV52" s="89"/>
    </row>
    <row r="53" spans="1:51" ht="17.25" customHeight="1">
      <c r="A53" s="89"/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</row>
    <row r="56" spans="1:51" ht="17.25" customHeight="1">
      <c r="A56" s="1" t="s">
        <v>33</v>
      </c>
    </row>
    <row r="57" spans="1:51" ht="14.25" customHeight="1">
      <c r="A57" s="5"/>
      <c r="B57" s="6" t="s">
        <v>34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7"/>
    </row>
    <row r="58" spans="1:51" ht="14.25" customHeight="1">
      <c r="A58" s="8"/>
      <c r="B58" s="9" t="s">
        <v>35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10"/>
    </row>
    <row r="59" spans="1:51" ht="14.25" customHeight="1">
      <c r="A59" s="8"/>
      <c r="B59" s="9" t="s">
        <v>36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10"/>
    </row>
    <row r="60" spans="1:51" ht="14.25" customHeight="1">
      <c r="A60" s="8"/>
      <c r="B60" s="9" t="s">
        <v>37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10"/>
    </row>
    <row r="61" spans="1:51" ht="14.25" customHeight="1">
      <c r="A61" s="8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10"/>
    </row>
    <row r="62" spans="1:51" ht="14.25" customHeight="1">
      <c r="A62" s="8"/>
      <c r="B62" s="67">
        <v>1</v>
      </c>
      <c r="C62" s="67"/>
      <c r="D62" s="81" t="s">
        <v>42</v>
      </c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138" t="s">
        <v>94</v>
      </c>
      <c r="W62" s="138"/>
      <c r="X62" s="138"/>
      <c r="Y62" s="138"/>
      <c r="Z62" s="138"/>
      <c r="AA62" s="138"/>
      <c r="AB62" s="138"/>
      <c r="AC62" s="138"/>
      <c r="AD62" s="138"/>
      <c r="AE62" s="138"/>
      <c r="AF62" s="138"/>
      <c r="AG62" s="138"/>
      <c r="AH62" s="138"/>
      <c r="AI62" s="138"/>
      <c r="AJ62" s="138"/>
      <c r="AK62" s="138"/>
      <c r="AL62" s="138"/>
      <c r="AM62" s="138"/>
      <c r="AN62" s="138"/>
      <c r="AO62" s="138"/>
      <c r="AP62" s="138"/>
      <c r="AQ62" s="138"/>
      <c r="AR62" s="138"/>
      <c r="AS62" s="138"/>
      <c r="AT62" s="138"/>
      <c r="AU62" s="138"/>
      <c r="AV62" s="9"/>
      <c r="AW62" s="10"/>
      <c r="AY62" s="1" t="s">
        <v>106</v>
      </c>
    </row>
    <row r="63" spans="1:51" ht="14.25" customHeight="1">
      <c r="A63" s="8"/>
      <c r="B63" s="67">
        <v>2</v>
      </c>
      <c r="C63" s="67"/>
      <c r="D63" s="81" t="s">
        <v>43</v>
      </c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138" t="s">
        <v>92</v>
      </c>
      <c r="W63" s="138"/>
      <c r="X63" s="138"/>
      <c r="Y63" s="138"/>
      <c r="Z63" s="138"/>
      <c r="AA63" s="138"/>
      <c r="AB63" s="138"/>
      <c r="AC63" s="138"/>
      <c r="AD63" s="138"/>
      <c r="AE63" s="138"/>
      <c r="AF63" s="138"/>
      <c r="AG63" s="138"/>
      <c r="AH63" s="138"/>
      <c r="AI63" s="138"/>
      <c r="AJ63" s="138"/>
      <c r="AK63" s="138"/>
      <c r="AL63" s="138"/>
      <c r="AM63" s="138"/>
      <c r="AN63" s="138"/>
      <c r="AO63" s="138"/>
      <c r="AP63" s="138"/>
      <c r="AQ63" s="138"/>
      <c r="AR63" s="138"/>
      <c r="AS63" s="138"/>
      <c r="AT63" s="138"/>
      <c r="AU63" s="138"/>
      <c r="AV63" s="9"/>
      <c r="AW63" s="10"/>
      <c r="AY63" s="1" t="s">
        <v>107</v>
      </c>
    </row>
    <row r="64" spans="1:51" ht="14.25" customHeight="1">
      <c r="A64" s="8"/>
      <c r="B64" s="67">
        <v>3</v>
      </c>
      <c r="C64" s="67"/>
      <c r="D64" s="81" t="s">
        <v>44</v>
      </c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138" t="s">
        <v>93</v>
      </c>
      <c r="W64" s="138"/>
      <c r="X64" s="138"/>
      <c r="Y64" s="138"/>
      <c r="Z64" s="138"/>
      <c r="AA64" s="138"/>
      <c r="AB64" s="138"/>
      <c r="AC64" s="138"/>
      <c r="AD64" s="138"/>
      <c r="AE64" s="138"/>
      <c r="AF64" s="138"/>
      <c r="AG64" s="138"/>
      <c r="AH64" s="138"/>
      <c r="AI64" s="138"/>
      <c r="AJ64" s="138"/>
      <c r="AK64" s="138"/>
      <c r="AL64" s="138"/>
      <c r="AM64" s="138"/>
      <c r="AN64" s="138"/>
      <c r="AO64" s="138"/>
      <c r="AP64" s="138"/>
      <c r="AQ64" s="138"/>
      <c r="AR64" s="138"/>
      <c r="AS64" s="138"/>
      <c r="AT64" s="138"/>
      <c r="AU64" s="138"/>
      <c r="AV64" s="9"/>
      <c r="AW64" s="10"/>
      <c r="AY64" s="1" t="s">
        <v>108</v>
      </c>
    </row>
    <row r="65" spans="1:51" ht="14.25" customHeight="1">
      <c r="A65" s="8"/>
      <c r="B65" s="67">
        <v>4</v>
      </c>
      <c r="C65" s="67"/>
      <c r="D65" s="81" t="s">
        <v>46</v>
      </c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138" t="s">
        <v>91</v>
      </c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  <c r="AV65" s="9"/>
      <c r="AW65" s="10"/>
      <c r="AY65" s="1" t="s">
        <v>109</v>
      </c>
    </row>
    <row r="66" spans="1:51" ht="14.25" customHeight="1">
      <c r="A66" s="8"/>
      <c r="B66" s="67">
        <v>5</v>
      </c>
      <c r="C66" s="67"/>
      <c r="D66" s="81" t="s">
        <v>45</v>
      </c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10"/>
    </row>
    <row r="67" spans="1:51" ht="14.25" customHeight="1">
      <c r="A67" s="8"/>
      <c r="B67" s="9"/>
      <c r="C67" s="9" t="s">
        <v>47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10"/>
    </row>
    <row r="68" spans="1:51" ht="14.25" customHeight="1">
      <c r="A68" s="8"/>
      <c r="B68" s="9"/>
      <c r="C68" s="141">
        <v>1.97</v>
      </c>
      <c r="D68" s="141"/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9"/>
      <c r="Y68" s="142">
        <v>2.59</v>
      </c>
      <c r="Z68" s="142"/>
      <c r="AA68" s="142"/>
      <c r="AB68" s="142"/>
      <c r="AC68" s="142"/>
      <c r="AD68" s="142"/>
      <c r="AE68" s="142"/>
      <c r="AF68" s="142"/>
      <c r="AG68" s="142"/>
      <c r="AH68" s="142"/>
      <c r="AI68" s="142"/>
      <c r="AJ68" s="142"/>
      <c r="AK68" s="142"/>
      <c r="AL68" s="142"/>
      <c r="AM68" s="142"/>
      <c r="AN68" s="142"/>
      <c r="AO68" s="142"/>
      <c r="AP68" s="142"/>
      <c r="AQ68" s="142"/>
      <c r="AR68" s="142"/>
      <c r="AS68" s="142"/>
      <c r="AT68" s="9"/>
      <c r="AU68" s="9"/>
      <c r="AV68" s="9"/>
      <c r="AW68" s="10"/>
      <c r="AY68" s="1" t="s">
        <v>110</v>
      </c>
    </row>
    <row r="69" spans="1:51" ht="14.25" customHeight="1">
      <c r="A69" s="8"/>
      <c r="B69" s="9"/>
      <c r="C69" s="143">
        <v>2.96</v>
      </c>
      <c r="D69" s="143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43"/>
      <c r="W69" s="143"/>
      <c r="X69" s="9"/>
      <c r="Y69" s="142">
        <v>0</v>
      </c>
      <c r="Z69" s="142"/>
      <c r="AA69" s="142"/>
      <c r="AB69" s="142"/>
      <c r="AC69" s="142"/>
      <c r="AD69" s="142"/>
      <c r="AE69" s="142"/>
      <c r="AF69" s="142"/>
      <c r="AG69" s="142"/>
      <c r="AH69" s="142"/>
      <c r="AI69" s="142"/>
      <c r="AJ69" s="142"/>
      <c r="AK69" s="142"/>
      <c r="AL69" s="142"/>
      <c r="AM69" s="142"/>
      <c r="AN69" s="142"/>
      <c r="AO69" s="142"/>
      <c r="AP69" s="142"/>
      <c r="AQ69" s="142"/>
      <c r="AR69" s="142"/>
      <c r="AS69" s="142"/>
      <c r="AT69" s="9"/>
      <c r="AU69" s="9"/>
      <c r="AV69" s="9"/>
      <c r="AW69" s="10"/>
      <c r="AY69" s="1" t="s">
        <v>110</v>
      </c>
    </row>
    <row r="70" spans="1:51" ht="14.25" customHeight="1">
      <c r="A70" s="8"/>
      <c r="B70" s="9"/>
      <c r="C70" s="144">
        <v>0</v>
      </c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  <c r="R70" s="144"/>
      <c r="S70" s="144"/>
      <c r="T70" s="144"/>
      <c r="U70" s="144"/>
      <c r="V70" s="144"/>
      <c r="W70" s="144"/>
      <c r="X70" s="9"/>
      <c r="Y70" s="142">
        <v>0</v>
      </c>
      <c r="Z70" s="142"/>
      <c r="AA70" s="142"/>
      <c r="AB70" s="142"/>
      <c r="AC70" s="142"/>
      <c r="AD70" s="142"/>
      <c r="AE70" s="142"/>
      <c r="AF70" s="142"/>
      <c r="AG70" s="142"/>
      <c r="AH70" s="142"/>
      <c r="AI70" s="142"/>
      <c r="AJ70" s="142"/>
      <c r="AK70" s="142"/>
      <c r="AL70" s="142"/>
      <c r="AM70" s="142"/>
      <c r="AN70" s="142"/>
      <c r="AO70" s="142"/>
      <c r="AP70" s="142"/>
      <c r="AQ70" s="142"/>
      <c r="AR70" s="142"/>
      <c r="AS70" s="142"/>
      <c r="AT70" s="9"/>
      <c r="AU70" s="9"/>
      <c r="AV70" s="9"/>
      <c r="AW70" s="10"/>
      <c r="AY70" s="1" t="s">
        <v>110</v>
      </c>
    </row>
    <row r="71" spans="1:51" ht="14.25" customHeight="1">
      <c r="A71" s="8"/>
      <c r="B71" s="9"/>
      <c r="C71" s="75">
        <f>SUM(C68:W70)</f>
        <v>4.93</v>
      </c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14"/>
      <c r="Y71" s="73">
        <f>SUM(Y68:AS70)</f>
        <v>2.59</v>
      </c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3"/>
      <c r="AM71" s="73"/>
      <c r="AN71" s="73"/>
      <c r="AO71" s="73"/>
      <c r="AP71" s="73"/>
      <c r="AQ71" s="73"/>
      <c r="AR71" s="73"/>
      <c r="AS71" s="73"/>
      <c r="AT71" s="9"/>
      <c r="AU71" s="9"/>
      <c r="AV71" s="9"/>
      <c r="AW71" s="10"/>
    </row>
    <row r="72" spans="1:51" ht="14.25" customHeight="1">
      <c r="A72" s="8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67" t="s">
        <v>48</v>
      </c>
      <c r="R72" s="67"/>
      <c r="S72" s="67">
        <v>1</v>
      </c>
      <c r="T72" s="67"/>
      <c r="U72" s="67" t="s">
        <v>49</v>
      </c>
      <c r="V72" s="67"/>
      <c r="W72" s="66">
        <f>Y71</f>
        <v>2.59</v>
      </c>
      <c r="X72" s="66"/>
      <c r="Y72" s="66"/>
      <c r="Z72" s="66"/>
      <c r="AA72" s="67" t="s">
        <v>50</v>
      </c>
      <c r="AB72" s="67"/>
      <c r="AC72" s="66">
        <f>C71</f>
        <v>4.93</v>
      </c>
      <c r="AD72" s="66"/>
      <c r="AE72" s="66"/>
      <c r="AF72" s="66"/>
      <c r="AG72" s="67" t="s">
        <v>51</v>
      </c>
      <c r="AH72" s="67"/>
      <c r="AI72" s="68">
        <f>(S72-W72/AC72)*100</f>
        <v>47.464503042596348</v>
      </c>
      <c r="AJ72" s="68"/>
      <c r="AK72" s="68"/>
      <c r="AL72" s="68"/>
      <c r="AM72" s="9" t="s">
        <v>52</v>
      </c>
      <c r="AN72" s="9"/>
      <c r="AO72" s="9"/>
      <c r="AP72" s="9"/>
      <c r="AQ72" s="9"/>
      <c r="AR72" s="9"/>
      <c r="AS72" s="9"/>
      <c r="AT72" s="9"/>
      <c r="AU72" s="9"/>
      <c r="AV72" s="9"/>
      <c r="AW72" s="10"/>
    </row>
    <row r="73" spans="1:51" ht="14.25" customHeight="1">
      <c r="A73" s="8"/>
      <c r="B73" s="9"/>
      <c r="C73" s="9" t="s">
        <v>53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10"/>
    </row>
    <row r="74" spans="1:51" ht="14.25" customHeight="1">
      <c r="A74" s="8"/>
      <c r="B74" s="9"/>
      <c r="C74" s="141">
        <v>1.41</v>
      </c>
      <c r="D74" s="141"/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9"/>
      <c r="Y74" s="142">
        <v>2.2799999999999998</v>
      </c>
      <c r="Z74" s="142"/>
      <c r="AA74" s="142"/>
      <c r="AB74" s="142"/>
      <c r="AC74" s="142"/>
      <c r="AD74" s="142"/>
      <c r="AE74" s="142"/>
      <c r="AF74" s="142"/>
      <c r="AG74" s="142"/>
      <c r="AH74" s="142"/>
      <c r="AI74" s="142"/>
      <c r="AJ74" s="142"/>
      <c r="AK74" s="142"/>
      <c r="AL74" s="142"/>
      <c r="AM74" s="142"/>
      <c r="AN74" s="142"/>
      <c r="AO74" s="142"/>
      <c r="AP74" s="142"/>
      <c r="AQ74" s="142"/>
      <c r="AR74" s="142"/>
      <c r="AS74" s="142"/>
      <c r="AT74" s="9"/>
      <c r="AU74" s="9"/>
      <c r="AV74" s="9"/>
      <c r="AW74" s="10"/>
      <c r="AY74" s="1" t="s">
        <v>110</v>
      </c>
    </row>
    <row r="75" spans="1:51" ht="14.25" customHeight="1">
      <c r="A75" s="8"/>
      <c r="B75" s="9"/>
      <c r="C75" s="143">
        <v>1.97</v>
      </c>
      <c r="D75" s="143"/>
      <c r="E75" s="143"/>
      <c r="F75" s="143"/>
      <c r="G75" s="143"/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R75" s="143"/>
      <c r="S75" s="143"/>
      <c r="T75" s="143"/>
      <c r="U75" s="143"/>
      <c r="V75" s="143"/>
      <c r="W75" s="143"/>
      <c r="X75" s="9"/>
      <c r="Y75" s="142">
        <v>0</v>
      </c>
      <c r="Z75" s="142"/>
      <c r="AA75" s="142"/>
      <c r="AB75" s="142"/>
      <c r="AC75" s="142"/>
      <c r="AD75" s="142"/>
      <c r="AE75" s="142"/>
      <c r="AF75" s="142"/>
      <c r="AG75" s="142"/>
      <c r="AH75" s="142"/>
      <c r="AI75" s="142"/>
      <c r="AJ75" s="142"/>
      <c r="AK75" s="142"/>
      <c r="AL75" s="142"/>
      <c r="AM75" s="142"/>
      <c r="AN75" s="142"/>
      <c r="AO75" s="142"/>
      <c r="AP75" s="142"/>
      <c r="AQ75" s="142"/>
      <c r="AR75" s="142"/>
      <c r="AS75" s="142"/>
      <c r="AT75" s="9"/>
      <c r="AU75" s="9"/>
      <c r="AV75" s="9"/>
      <c r="AW75" s="10"/>
      <c r="AY75" s="1" t="s">
        <v>110</v>
      </c>
    </row>
    <row r="76" spans="1:51" ht="14.25" customHeight="1">
      <c r="A76" s="8"/>
      <c r="B76" s="9"/>
      <c r="C76" s="144">
        <v>0</v>
      </c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  <c r="R76" s="144"/>
      <c r="S76" s="144"/>
      <c r="T76" s="144"/>
      <c r="U76" s="144"/>
      <c r="V76" s="144"/>
      <c r="W76" s="144"/>
      <c r="X76" s="9"/>
      <c r="Y76" s="142">
        <v>0</v>
      </c>
      <c r="Z76" s="142"/>
      <c r="AA76" s="142"/>
      <c r="AB76" s="142"/>
      <c r="AC76" s="142"/>
      <c r="AD76" s="142"/>
      <c r="AE76" s="142"/>
      <c r="AF76" s="142"/>
      <c r="AG76" s="142"/>
      <c r="AH76" s="142"/>
      <c r="AI76" s="142"/>
      <c r="AJ76" s="142"/>
      <c r="AK76" s="142"/>
      <c r="AL76" s="142"/>
      <c r="AM76" s="142"/>
      <c r="AN76" s="142"/>
      <c r="AO76" s="142"/>
      <c r="AP76" s="142"/>
      <c r="AQ76" s="142"/>
      <c r="AR76" s="142"/>
      <c r="AS76" s="142"/>
      <c r="AT76" s="9"/>
      <c r="AU76" s="9"/>
      <c r="AV76" s="9"/>
      <c r="AW76" s="10"/>
      <c r="AY76" s="1" t="s">
        <v>110</v>
      </c>
    </row>
    <row r="77" spans="1:51" ht="14.25" customHeight="1">
      <c r="A77" s="8"/>
      <c r="B77" s="9"/>
      <c r="C77" s="75">
        <f>SUM(C74:W76)</f>
        <v>3.38</v>
      </c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14"/>
      <c r="Y77" s="73">
        <f>SUM(Y74:AS76)</f>
        <v>2.2799999999999998</v>
      </c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9"/>
      <c r="AU77" s="9"/>
      <c r="AV77" s="9"/>
      <c r="AW77" s="10"/>
    </row>
    <row r="78" spans="1:51" ht="14.25" customHeight="1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67" t="s">
        <v>48</v>
      </c>
      <c r="R78" s="67"/>
      <c r="S78" s="67">
        <v>1</v>
      </c>
      <c r="T78" s="67"/>
      <c r="U78" s="67" t="s">
        <v>49</v>
      </c>
      <c r="V78" s="67"/>
      <c r="W78" s="66">
        <f>Y77</f>
        <v>2.2799999999999998</v>
      </c>
      <c r="X78" s="66"/>
      <c r="Y78" s="66"/>
      <c r="Z78" s="66"/>
      <c r="AA78" s="67" t="s">
        <v>50</v>
      </c>
      <c r="AB78" s="67"/>
      <c r="AC78" s="66">
        <f>C77</f>
        <v>3.38</v>
      </c>
      <c r="AD78" s="66"/>
      <c r="AE78" s="66"/>
      <c r="AF78" s="66"/>
      <c r="AG78" s="67" t="s">
        <v>51</v>
      </c>
      <c r="AH78" s="67"/>
      <c r="AI78" s="68">
        <f>(S78-W78/AC78)*100</f>
        <v>32.544378698224854</v>
      </c>
      <c r="AJ78" s="68"/>
      <c r="AK78" s="68"/>
      <c r="AL78" s="68"/>
      <c r="AM78" s="9" t="s">
        <v>52</v>
      </c>
      <c r="AN78" s="9"/>
      <c r="AO78" s="9"/>
      <c r="AP78" s="9"/>
      <c r="AQ78" s="9"/>
      <c r="AR78" s="9"/>
      <c r="AS78" s="9"/>
      <c r="AT78" s="9"/>
      <c r="AU78" s="9"/>
      <c r="AV78" s="9"/>
      <c r="AW78" s="10"/>
    </row>
    <row r="79" spans="1:51" ht="14.25" customHeight="1">
      <c r="A79" s="8"/>
      <c r="B79" s="9"/>
      <c r="C79" s="9" t="s">
        <v>54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10"/>
    </row>
    <row r="80" spans="1:51" ht="14.25" customHeight="1">
      <c r="A80" s="8"/>
      <c r="B80" s="9"/>
      <c r="C80" s="141">
        <v>0.54</v>
      </c>
      <c r="D80" s="14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9"/>
      <c r="Y80" s="142">
        <v>0.76</v>
      </c>
      <c r="Z80" s="142"/>
      <c r="AA80" s="142"/>
      <c r="AB80" s="142"/>
      <c r="AC80" s="142"/>
      <c r="AD80" s="142"/>
      <c r="AE80" s="142"/>
      <c r="AF80" s="142"/>
      <c r="AG80" s="142"/>
      <c r="AH80" s="142"/>
      <c r="AI80" s="142"/>
      <c r="AJ80" s="142"/>
      <c r="AK80" s="142"/>
      <c r="AL80" s="142"/>
      <c r="AM80" s="142"/>
      <c r="AN80" s="142"/>
      <c r="AO80" s="142"/>
      <c r="AP80" s="142"/>
      <c r="AQ80" s="142"/>
      <c r="AR80" s="142"/>
      <c r="AS80" s="142"/>
      <c r="AT80" s="9"/>
      <c r="AU80" s="9"/>
      <c r="AV80" s="9"/>
      <c r="AW80" s="10"/>
      <c r="AY80" s="1" t="s">
        <v>110</v>
      </c>
    </row>
    <row r="81" spans="1:51" ht="14.25" customHeight="1">
      <c r="A81" s="8"/>
      <c r="B81" s="9"/>
      <c r="C81" s="143">
        <v>1.25</v>
      </c>
      <c r="D81" s="143"/>
      <c r="E81" s="143"/>
      <c r="F81" s="143"/>
      <c r="G81" s="143"/>
      <c r="H81" s="143"/>
      <c r="I81" s="143"/>
      <c r="J81" s="143"/>
      <c r="K81" s="143"/>
      <c r="L81" s="143"/>
      <c r="M81" s="143"/>
      <c r="N81" s="143"/>
      <c r="O81" s="143"/>
      <c r="P81" s="143"/>
      <c r="Q81" s="143"/>
      <c r="R81" s="143"/>
      <c r="S81" s="143"/>
      <c r="T81" s="143"/>
      <c r="U81" s="143"/>
      <c r="V81" s="143"/>
      <c r="W81" s="143"/>
      <c r="X81" s="9"/>
      <c r="Y81" s="142">
        <v>0</v>
      </c>
      <c r="Z81" s="142"/>
      <c r="AA81" s="142"/>
      <c r="AB81" s="142"/>
      <c r="AC81" s="142"/>
      <c r="AD81" s="142"/>
      <c r="AE81" s="142"/>
      <c r="AF81" s="142"/>
      <c r="AG81" s="142"/>
      <c r="AH81" s="142"/>
      <c r="AI81" s="142"/>
      <c r="AJ81" s="142"/>
      <c r="AK81" s="142"/>
      <c r="AL81" s="142"/>
      <c r="AM81" s="142"/>
      <c r="AN81" s="142"/>
      <c r="AO81" s="142"/>
      <c r="AP81" s="142"/>
      <c r="AQ81" s="142"/>
      <c r="AR81" s="142"/>
      <c r="AS81" s="142"/>
      <c r="AT81" s="9"/>
      <c r="AU81" s="9"/>
      <c r="AV81" s="9"/>
      <c r="AW81" s="10"/>
      <c r="AY81" s="1" t="s">
        <v>110</v>
      </c>
    </row>
    <row r="82" spans="1:51" ht="14.25" customHeight="1">
      <c r="A82" s="8"/>
      <c r="B82" s="9"/>
      <c r="C82" s="144">
        <v>0</v>
      </c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  <c r="R82" s="144"/>
      <c r="S82" s="144"/>
      <c r="T82" s="144"/>
      <c r="U82" s="144"/>
      <c r="V82" s="144"/>
      <c r="W82" s="144"/>
      <c r="X82" s="9"/>
      <c r="Y82" s="142">
        <v>0</v>
      </c>
      <c r="Z82" s="142"/>
      <c r="AA82" s="142"/>
      <c r="AB82" s="142"/>
      <c r="AC82" s="142"/>
      <c r="AD82" s="142"/>
      <c r="AE82" s="142"/>
      <c r="AF82" s="142"/>
      <c r="AG82" s="142"/>
      <c r="AH82" s="142"/>
      <c r="AI82" s="142"/>
      <c r="AJ82" s="142"/>
      <c r="AK82" s="142"/>
      <c r="AL82" s="142"/>
      <c r="AM82" s="142"/>
      <c r="AN82" s="142"/>
      <c r="AO82" s="142"/>
      <c r="AP82" s="142"/>
      <c r="AQ82" s="142"/>
      <c r="AR82" s="142"/>
      <c r="AS82" s="142"/>
      <c r="AT82" s="9"/>
      <c r="AU82" s="9"/>
      <c r="AV82" s="9"/>
      <c r="AW82" s="10"/>
      <c r="AY82" s="1" t="s">
        <v>110</v>
      </c>
    </row>
    <row r="83" spans="1:51" ht="14.25" customHeight="1">
      <c r="A83" s="8"/>
      <c r="B83" s="9"/>
      <c r="C83" s="75">
        <f>SUM(C80:W82)</f>
        <v>1.79</v>
      </c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14"/>
      <c r="Y83" s="73">
        <f>SUM(Y80:AS82)</f>
        <v>0.76</v>
      </c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3"/>
      <c r="AK83" s="73"/>
      <c r="AL83" s="73"/>
      <c r="AM83" s="73"/>
      <c r="AN83" s="73"/>
      <c r="AO83" s="73"/>
      <c r="AP83" s="73"/>
      <c r="AQ83" s="73"/>
      <c r="AR83" s="73"/>
      <c r="AS83" s="73"/>
      <c r="AT83" s="9"/>
      <c r="AU83" s="9"/>
      <c r="AV83" s="9"/>
      <c r="AW83" s="10"/>
    </row>
    <row r="84" spans="1:51" ht="14.25" customHeight="1">
      <c r="A84" s="8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67" t="s">
        <v>48</v>
      </c>
      <c r="R84" s="67"/>
      <c r="S84" s="67">
        <v>1</v>
      </c>
      <c r="T84" s="67"/>
      <c r="U84" s="67" t="s">
        <v>49</v>
      </c>
      <c r="V84" s="67"/>
      <c r="W84" s="66">
        <f>Y83</f>
        <v>0.76</v>
      </c>
      <c r="X84" s="66"/>
      <c r="Y84" s="66"/>
      <c r="Z84" s="66"/>
      <c r="AA84" s="67" t="s">
        <v>50</v>
      </c>
      <c r="AB84" s="67"/>
      <c r="AC84" s="66">
        <f>C83</f>
        <v>1.79</v>
      </c>
      <c r="AD84" s="66"/>
      <c r="AE84" s="66"/>
      <c r="AF84" s="66"/>
      <c r="AG84" s="67" t="s">
        <v>51</v>
      </c>
      <c r="AH84" s="67"/>
      <c r="AI84" s="68">
        <f>(S84-W84/AC84)*100</f>
        <v>57.541899441340782</v>
      </c>
      <c r="AJ84" s="68"/>
      <c r="AK84" s="68"/>
      <c r="AL84" s="68"/>
      <c r="AM84" s="9" t="s">
        <v>52</v>
      </c>
      <c r="AN84" s="9"/>
      <c r="AO84" s="9"/>
      <c r="AP84" s="9"/>
      <c r="AQ84" s="9"/>
      <c r="AR84" s="9"/>
      <c r="AS84" s="9"/>
      <c r="AT84" s="9"/>
      <c r="AU84" s="9"/>
      <c r="AV84" s="9"/>
      <c r="AW84" s="10"/>
    </row>
    <row r="85" spans="1:51" ht="14.25" customHeight="1">
      <c r="A85" s="8"/>
      <c r="B85" s="9"/>
      <c r="C85" s="9" t="s">
        <v>55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10"/>
    </row>
    <row r="86" spans="1:51" ht="14.25" customHeight="1">
      <c r="A86" s="8"/>
      <c r="B86" s="9"/>
      <c r="C86" s="76">
        <f>SUM(C68,C74,C80)</f>
        <v>3.92</v>
      </c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6"/>
      <c r="V86" s="76"/>
      <c r="W86" s="76"/>
      <c r="X86" s="9"/>
      <c r="Y86" s="73">
        <f>SUM(Y68,Y74,Y80)</f>
        <v>5.629999999999999</v>
      </c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3"/>
      <c r="AT86" s="9"/>
      <c r="AU86" s="9"/>
      <c r="AV86" s="9"/>
      <c r="AW86" s="10"/>
      <c r="AY86" s="1" t="s">
        <v>102</v>
      </c>
    </row>
    <row r="87" spans="1:51" ht="14.25" customHeight="1">
      <c r="A87" s="8"/>
      <c r="B87" s="9"/>
      <c r="C87" s="72">
        <f>SUM(C69,C75,C81)</f>
        <v>6.18</v>
      </c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9"/>
      <c r="Y87" s="73">
        <f>SUM(Y69,Y75,Y81)</f>
        <v>0</v>
      </c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9"/>
      <c r="AU87" s="9"/>
      <c r="AV87" s="9"/>
      <c r="AW87" s="10"/>
      <c r="AY87" s="1" t="s">
        <v>102</v>
      </c>
    </row>
    <row r="88" spans="1:51" ht="14.25" customHeight="1">
      <c r="A88" s="8"/>
      <c r="B88" s="9"/>
      <c r="C88" s="74">
        <f>SUM(C70,C76,C82)</f>
        <v>0</v>
      </c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9"/>
      <c r="Y88" s="73">
        <f>SUM(Y70,Y76,Y82)</f>
        <v>0</v>
      </c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9"/>
      <c r="AU88" s="9"/>
      <c r="AV88" s="9"/>
      <c r="AW88" s="10"/>
      <c r="AY88" s="1" t="s">
        <v>102</v>
      </c>
    </row>
    <row r="89" spans="1:51" ht="14.25" customHeight="1">
      <c r="A89" s="8"/>
      <c r="B89" s="9"/>
      <c r="C89" s="75">
        <f>SUM(C86:W88)</f>
        <v>10.1</v>
      </c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14"/>
      <c r="Y89" s="73">
        <f>SUM(Y86:AS88)</f>
        <v>5.629999999999999</v>
      </c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  <c r="AK89" s="73"/>
      <c r="AL89" s="73"/>
      <c r="AM89" s="73"/>
      <c r="AN89" s="73"/>
      <c r="AO89" s="73"/>
      <c r="AP89" s="73"/>
      <c r="AQ89" s="73"/>
      <c r="AR89" s="73"/>
      <c r="AS89" s="73"/>
      <c r="AT89" s="9"/>
      <c r="AU89" s="9"/>
      <c r="AV89" s="9"/>
      <c r="AW89" s="10"/>
      <c r="AY89" s="1" t="s">
        <v>102</v>
      </c>
    </row>
    <row r="90" spans="1:51" ht="14.25" customHeight="1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67" t="s">
        <v>48</v>
      </c>
      <c r="R90" s="67"/>
      <c r="S90" s="67">
        <v>1</v>
      </c>
      <c r="T90" s="67"/>
      <c r="U90" s="67" t="s">
        <v>49</v>
      </c>
      <c r="V90" s="67"/>
      <c r="W90" s="66">
        <f>Y89</f>
        <v>5.629999999999999</v>
      </c>
      <c r="X90" s="66"/>
      <c r="Y90" s="66"/>
      <c r="Z90" s="66"/>
      <c r="AA90" s="67" t="s">
        <v>50</v>
      </c>
      <c r="AB90" s="67"/>
      <c r="AC90" s="66">
        <f>C89</f>
        <v>10.1</v>
      </c>
      <c r="AD90" s="66"/>
      <c r="AE90" s="66"/>
      <c r="AF90" s="66"/>
      <c r="AG90" s="67" t="s">
        <v>51</v>
      </c>
      <c r="AH90" s="67"/>
      <c r="AI90" s="68">
        <f>(S90-W90/AC90)*100</f>
        <v>44.257425742574263</v>
      </c>
      <c r="AJ90" s="68"/>
      <c r="AK90" s="68"/>
      <c r="AL90" s="68"/>
      <c r="AM90" s="9" t="s">
        <v>52</v>
      </c>
      <c r="AN90" s="9"/>
      <c r="AO90" s="9"/>
      <c r="AP90" s="9"/>
      <c r="AQ90" s="9"/>
      <c r="AR90" s="9"/>
      <c r="AS90" s="9"/>
      <c r="AT90" s="9"/>
      <c r="AU90" s="9"/>
      <c r="AV90" s="9"/>
      <c r="AW90" s="10"/>
    </row>
    <row r="91" spans="1:51" ht="14.25" customHeight="1">
      <c r="A91" s="8"/>
      <c r="B91" s="9"/>
      <c r="C91" s="9" t="s">
        <v>56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10"/>
    </row>
    <row r="92" spans="1:51" ht="14.25" customHeight="1">
      <c r="A92" s="8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10"/>
    </row>
    <row r="93" spans="1:51" ht="14.25" customHeight="1">
      <c r="A93" s="8"/>
      <c r="B93" s="9"/>
      <c r="C93" s="9" t="s">
        <v>57</v>
      </c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10"/>
    </row>
    <row r="94" spans="1:51" ht="14.25" customHeight="1">
      <c r="A94" s="8"/>
      <c r="B94" s="9"/>
      <c r="C94" s="69">
        <f>W119</f>
        <v>1150000</v>
      </c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70">
        <f>C94/2</f>
        <v>575000</v>
      </c>
      <c r="V94" s="70"/>
      <c r="W94" s="70"/>
      <c r="X94" s="70"/>
      <c r="Y94" s="70"/>
      <c r="Z94" s="70"/>
      <c r="AA94" s="70"/>
      <c r="AB94" s="71">
        <f>N133</f>
        <v>500000</v>
      </c>
      <c r="AC94" s="71"/>
      <c r="AD94" s="71"/>
      <c r="AE94" s="71"/>
      <c r="AF94" s="71"/>
      <c r="AG94" s="71"/>
      <c r="AH94" s="71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10"/>
      <c r="AY94" s="1" t="s">
        <v>102</v>
      </c>
    </row>
    <row r="95" spans="1:51" ht="21" customHeight="1">
      <c r="A95" s="8"/>
      <c r="B95" s="9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28" t="s">
        <v>55</v>
      </c>
      <c r="Y95" s="28"/>
      <c r="Z95" s="28"/>
      <c r="AA95" s="28"/>
      <c r="AB95" s="27">
        <f>SUM(AB94:AH94)</f>
        <v>500000</v>
      </c>
      <c r="AC95" s="27"/>
      <c r="AD95" s="27"/>
      <c r="AE95" s="27"/>
      <c r="AF95" s="27"/>
      <c r="AG95" s="27"/>
      <c r="AH95" s="27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10"/>
      <c r="AY95" s="1" t="s">
        <v>102</v>
      </c>
    </row>
    <row r="96" spans="1:51" ht="14.25" customHeight="1">
      <c r="A96" s="8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25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10"/>
    </row>
    <row r="97" spans="1:51" ht="14.25" customHeight="1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10"/>
    </row>
    <row r="98" spans="1:51" ht="14.25" customHeight="1">
      <c r="A98" s="11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3"/>
    </row>
    <row r="101" spans="1:51" ht="20.25" customHeight="1">
      <c r="A101" s="1" t="s">
        <v>38</v>
      </c>
    </row>
    <row r="102" spans="1:51" ht="20.25" customHeight="1">
      <c r="A102" s="1" t="s">
        <v>3</v>
      </c>
    </row>
    <row r="103" spans="1:51" ht="20.25" customHeight="1">
      <c r="A103" s="53" t="s">
        <v>4</v>
      </c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35" t="s">
        <v>9</v>
      </c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9"/>
    </row>
    <row r="104" spans="1:51" ht="20.25" customHeight="1">
      <c r="A104" s="49" t="s">
        <v>17</v>
      </c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2">
        <f>AO134</f>
        <v>500000</v>
      </c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4"/>
      <c r="AY104" s="1" t="s">
        <v>102</v>
      </c>
    </row>
    <row r="105" spans="1:51" ht="20.25" customHeight="1">
      <c r="A105" s="49" t="s">
        <v>5</v>
      </c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2">
        <v>0</v>
      </c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4"/>
      <c r="AY105" s="1" t="s">
        <v>102</v>
      </c>
    </row>
    <row r="106" spans="1:51" ht="20.25" customHeight="1">
      <c r="A106" s="49" t="s">
        <v>6</v>
      </c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2">
        <f>N119-N104</f>
        <v>655000</v>
      </c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4"/>
      <c r="AY106" s="1" t="s">
        <v>112</v>
      </c>
    </row>
    <row r="107" spans="1:51" ht="20.25" customHeight="1">
      <c r="A107" s="49" t="s">
        <v>7</v>
      </c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2">
        <v>0</v>
      </c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4"/>
      <c r="AY107" s="1" t="s">
        <v>102</v>
      </c>
    </row>
    <row r="108" spans="1:51" ht="20.25" customHeight="1">
      <c r="A108" s="49" t="s">
        <v>8</v>
      </c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5">
        <f>SUM(N104:AW107)</f>
        <v>1155000</v>
      </c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7"/>
      <c r="AY108" s="1" t="s">
        <v>102</v>
      </c>
    </row>
    <row r="109" spans="1:51" ht="20.25" customHeight="1">
      <c r="B109" s="1" t="s">
        <v>10</v>
      </c>
    </row>
    <row r="110" spans="1:51" ht="20.25" customHeight="1"/>
    <row r="111" spans="1:51" ht="20.25" customHeight="1">
      <c r="A111" s="1" t="s">
        <v>11</v>
      </c>
    </row>
    <row r="112" spans="1:51" ht="20.25" customHeight="1">
      <c r="A112" s="29" t="s">
        <v>41</v>
      </c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1"/>
      <c r="N112" s="35" t="s">
        <v>39</v>
      </c>
      <c r="O112" s="36"/>
      <c r="P112" s="36"/>
      <c r="Q112" s="36"/>
      <c r="R112" s="36"/>
      <c r="S112" s="36"/>
      <c r="T112" s="36"/>
      <c r="U112" s="36"/>
      <c r="V112" s="36"/>
      <c r="W112" s="35" t="s">
        <v>40</v>
      </c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6"/>
      <c r="AT112" s="36"/>
      <c r="AU112" s="36"/>
      <c r="AV112" s="36"/>
      <c r="AW112" s="39"/>
    </row>
    <row r="113" spans="1:51" ht="20.25" customHeight="1">
      <c r="A113" s="32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4"/>
      <c r="N113" s="37"/>
      <c r="O113" s="38"/>
      <c r="P113" s="38"/>
      <c r="Q113" s="38"/>
      <c r="R113" s="38"/>
      <c r="S113" s="38"/>
      <c r="T113" s="38"/>
      <c r="U113" s="38"/>
      <c r="V113" s="38"/>
      <c r="W113" s="37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8"/>
      <c r="AW113" s="48"/>
    </row>
    <row r="114" spans="1:51" ht="20.25" customHeight="1">
      <c r="A114" s="49" t="s">
        <v>79</v>
      </c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108">
        <f>SUM(W114:AW114)</f>
        <v>187000</v>
      </c>
      <c r="O114" s="109"/>
      <c r="P114" s="109"/>
      <c r="Q114" s="109"/>
      <c r="R114" s="109"/>
      <c r="S114" s="109"/>
      <c r="T114" s="109"/>
      <c r="U114" s="109"/>
      <c r="V114" s="109"/>
      <c r="W114" s="145">
        <v>187000</v>
      </c>
      <c r="X114" s="146"/>
      <c r="Y114" s="146"/>
      <c r="Z114" s="146"/>
      <c r="AA114" s="146"/>
      <c r="AB114" s="146"/>
      <c r="AC114" s="146"/>
      <c r="AD114" s="146"/>
      <c r="AE114" s="146"/>
      <c r="AF114" s="146"/>
      <c r="AG114" s="146"/>
      <c r="AH114" s="146"/>
      <c r="AI114" s="146"/>
      <c r="AJ114" s="146"/>
      <c r="AK114" s="146"/>
      <c r="AL114" s="146"/>
      <c r="AM114" s="146"/>
      <c r="AN114" s="146"/>
      <c r="AO114" s="146"/>
      <c r="AP114" s="146"/>
      <c r="AQ114" s="146"/>
      <c r="AR114" s="146"/>
      <c r="AS114" s="146"/>
      <c r="AT114" s="146"/>
      <c r="AU114" s="146"/>
      <c r="AV114" s="146"/>
      <c r="AW114" s="147"/>
      <c r="AY114" s="1" t="s">
        <v>111</v>
      </c>
    </row>
    <row r="115" spans="1:51" ht="20.25" customHeight="1">
      <c r="A115" s="49" t="s">
        <v>80</v>
      </c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108">
        <f t="shared" ref="N115:N117" si="0">SUM(W115:AW115)</f>
        <v>963000</v>
      </c>
      <c r="O115" s="109"/>
      <c r="P115" s="109"/>
      <c r="Q115" s="109"/>
      <c r="R115" s="109"/>
      <c r="S115" s="109"/>
      <c r="T115" s="109"/>
      <c r="U115" s="109"/>
      <c r="V115" s="109"/>
      <c r="W115" s="145">
        <v>963000</v>
      </c>
      <c r="X115" s="146"/>
      <c r="Y115" s="146"/>
      <c r="Z115" s="146"/>
      <c r="AA115" s="146"/>
      <c r="AB115" s="146"/>
      <c r="AC115" s="146"/>
      <c r="AD115" s="146"/>
      <c r="AE115" s="146"/>
      <c r="AF115" s="146"/>
      <c r="AG115" s="146"/>
      <c r="AH115" s="146"/>
      <c r="AI115" s="146"/>
      <c r="AJ115" s="146"/>
      <c r="AK115" s="146"/>
      <c r="AL115" s="146"/>
      <c r="AM115" s="146"/>
      <c r="AN115" s="146"/>
      <c r="AO115" s="146"/>
      <c r="AP115" s="146"/>
      <c r="AQ115" s="146"/>
      <c r="AR115" s="146"/>
      <c r="AS115" s="146"/>
      <c r="AT115" s="146"/>
      <c r="AU115" s="146"/>
      <c r="AV115" s="146"/>
      <c r="AW115" s="147"/>
      <c r="AY115" s="1" t="s">
        <v>111</v>
      </c>
    </row>
    <row r="116" spans="1:51" ht="20.25" customHeight="1">
      <c r="A116" s="49" t="s">
        <v>81</v>
      </c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108">
        <f t="shared" si="0"/>
        <v>0</v>
      </c>
      <c r="O116" s="109"/>
      <c r="P116" s="109"/>
      <c r="Q116" s="109"/>
      <c r="R116" s="109"/>
      <c r="S116" s="109"/>
      <c r="T116" s="109"/>
      <c r="U116" s="109"/>
      <c r="V116" s="109"/>
      <c r="W116" s="145">
        <v>0</v>
      </c>
      <c r="X116" s="146"/>
      <c r="Y116" s="146"/>
      <c r="Z116" s="146"/>
      <c r="AA116" s="146"/>
      <c r="AB116" s="146"/>
      <c r="AC116" s="146"/>
      <c r="AD116" s="146"/>
      <c r="AE116" s="146"/>
      <c r="AF116" s="146"/>
      <c r="AG116" s="146"/>
      <c r="AH116" s="146"/>
      <c r="AI116" s="146"/>
      <c r="AJ116" s="146"/>
      <c r="AK116" s="146"/>
      <c r="AL116" s="146"/>
      <c r="AM116" s="146"/>
      <c r="AN116" s="146"/>
      <c r="AO116" s="146"/>
      <c r="AP116" s="146"/>
      <c r="AQ116" s="146"/>
      <c r="AR116" s="146"/>
      <c r="AS116" s="146"/>
      <c r="AT116" s="146"/>
      <c r="AU116" s="146"/>
      <c r="AV116" s="146"/>
      <c r="AW116" s="147"/>
      <c r="AY116" s="1" t="s">
        <v>111</v>
      </c>
    </row>
    <row r="117" spans="1:51" ht="20.25" customHeight="1">
      <c r="A117" s="49" t="s">
        <v>82</v>
      </c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108">
        <f t="shared" si="0"/>
        <v>0</v>
      </c>
      <c r="O117" s="109"/>
      <c r="P117" s="109"/>
      <c r="Q117" s="109"/>
      <c r="R117" s="109"/>
      <c r="S117" s="109"/>
      <c r="T117" s="109"/>
      <c r="U117" s="109"/>
      <c r="V117" s="109"/>
      <c r="W117" s="145">
        <v>0</v>
      </c>
      <c r="X117" s="146"/>
      <c r="Y117" s="146"/>
      <c r="Z117" s="146"/>
      <c r="AA117" s="146"/>
      <c r="AB117" s="146"/>
      <c r="AC117" s="146"/>
      <c r="AD117" s="146"/>
      <c r="AE117" s="146"/>
      <c r="AF117" s="146"/>
      <c r="AG117" s="146"/>
      <c r="AH117" s="146"/>
      <c r="AI117" s="146"/>
      <c r="AJ117" s="146"/>
      <c r="AK117" s="146"/>
      <c r="AL117" s="146"/>
      <c r="AM117" s="146"/>
      <c r="AN117" s="146"/>
      <c r="AO117" s="146"/>
      <c r="AP117" s="146"/>
      <c r="AQ117" s="146"/>
      <c r="AR117" s="146"/>
      <c r="AS117" s="146"/>
      <c r="AT117" s="146"/>
      <c r="AU117" s="146"/>
      <c r="AV117" s="146"/>
      <c r="AW117" s="147"/>
      <c r="AY117" s="1" t="s">
        <v>111</v>
      </c>
    </row>
    <row r="118" spans="1:51" ht="20.25" customHeight="1">
      <c r="A118" s="49" t="s">
        <v>83</v>
      </c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148">
        <v>5000</v>
      </c>
      <c r="O118" s="149"/>
      <c r="P118" s="149"/>
      <c r="Q118" s="149"/>
      <c r="R118" s="149"/>
      <c r="S118" s="149"/>
      <c r="T118" s="149"/>
      <c r="U118" s="149"/>
      <c r="V118" s="149"/>
      <c r="W118" s="150"/>
      <c r="X118" s="151"/>
      <c r="Y118" s="151"/>
      <c r="Z118" s="151"/>
      <c r="AA118" s="151"/>
      <c r="AB118" s="151"/>
      <c r="AC118" s="151"/>
      <c r="AD118" s="151"/>
      <c r="AE118" s="151"/>
      <c r="AF118" s="151"/>
      <c r="AG118" s="151"/>
      <c r="AH118" s="151"/>
      <c r="AI118" s="151"/>
      <c r="AJ118" s="151"/>
      <c r="AK118" s="151"/>
      <c r="AL118" s="151"/>
      <c r="AM118" s="151"/>
      <c r="AN118" s="151"/>
      <c r="AO118" s="151"/>
      <c r="AP118" s="151"/>
      <c r="AQ118" s="151"/>
      <c r="AR118" s="151"/>
      <c r="AS118" s="151"/>
      <c r="AT118" s="151"/>
      <c r="AU118" s="151"/>
      <c r="AV118" s="151"/>
      <c r="AW118" s="152"/>
      <c r="AY118" s="1" t="s">
        <v>111</v>
      </c>
    </row>
    <row r="119" spans="1:51" ht="20.25" customHeight="1">
      <c r="A119" s="53" t="s">
        <v>8</v>
      </c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108">
        <f>SUM(N114:V118)</f>
        <v>1155000</v>
      </c>
      <c r="O119" s="109"/>
      <c r="P119" s="109"/>
      <c r="Q119" s="109"/>
      <c r="R119" s="109"/>
      <c r="S119" s="109"/>
      <c r="T119" s="109"/>
      <c r="U119" s="109"/>
      <c r="V119" s="109"/>
      <c r="W119" s="153">
        <f>SUM(W114:AW118)</f>
        <v>1150000</v>
      </c>
      <c r="X119" s="154"/>
      <c r="Y119" s="154"/>
      <c r="Z119" s="154"/>
      <c r="AA119" s="154"/>
      <c r="AB119" s="154"/>
      <c r="AC119" s="154"/>
      <c r="AD119" s="154"/>
      <c r="AE119" s="154"/>
      <c r="AF119" s="154"/>
      <c r="AG119" s="154"/>
      <c r="AH119" s="154"/>
      <c r="AI119" s="154"/>
      <c r="AJ119" s="154"/>
      <c r="AK119" s="154"/>
      <c r="AL119" s="154"/>
      <c r="AM119" s="154"/>
      <c r="AN119" s="154"/>
      <c r="AO119" s="154"/>
      <c r="AP119" s="154"/>
      <c r="AQ119" s="154"/>
      <c r="AR119" s="154"/>
      <c r="AS119" s="154"/>
      <c r="AT119" s="154"/>
      <c r="AU119" s="154"/>
      <c r="AV119" s="154"/>
      <c r="AW119" s="155"/>
      <c r="AY119" s="1" t="s">
        <v>102</v>
      </c>
    </row>
    <row r="120" spans="1:51" ht="20.2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43" t="s">
        <v>73</v>
      </c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4"/>
      <c r="AO120" s="108">
        <f>SUM(W119:AW119)</f>
        <v>1150000</v>
      </c>
      <c r="AP120" s="109"/>
      <c r="AQ120" s="109"/>
      <c r="AR120" s="109"/>
      <c r="AS120" s="109"/>
      <c r="AT120" s="109"/>
      <c r="AU120" s="109"/>
      <c r="AV120" s="109"/>
      <c r="AW120" s="110"/>
      <c r="AY120" s="1" t="s">
        <v>102</v>
      </c>
    </row>
    <row r="121" spans="1:51" ht="20.25" customHeight="1">
      <c r="B121" s="50" t="s">
        <v>84</v>
      </c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1"/>
      <c r="AP121" s="51"/>
      <c r="AQ121" s="51"/>
      <c r="AR121" s="51"/>
      <c r="AS121" s="51"/>
      <c r="AT121" s="51"/>
      <c r="AU121" s="51"/>
      <c r="AV121" s="51"/>
      <c r="AW121" s="51"/>
    </row>
    <row r="122" spans="1:51" ht="20.25" customHeight="1"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  <c r="AP122" s="52"/>
      <c r="AQ122" s="52"/>
      <c r="AR122" s="52"/>
      <c r="AS122" s="52"/>
      <c r="AT122" s="52"/>
      <c r="AU122" s="52"/>
      <c r="AV122" s="52"/>
      <c r="AW122" s="52"/>
      <c r="AY122" s="26" t="str">
        <f>IF(N108=N119,"収入と支出が一致していますので、そのまま処理を進めてください","収入と支出が一致していませんので、ご確認ください")</f>
        <v>収入と支出が一致していますので、そのまま処理を進めてください</v>
      </c>
    </row>
    <row r="123" spans="1:51" ht="20.25" customHeight="1"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  <c r="AP123" s="52"/>
      <c r="AQ123" s="52"/>
      <c r="AR123" s="52"/>
      <c r="AS123" s="52"/>
      <c r="AT123" s="52"/>
      <c r="AU123" s="52"/>
      <c r="AV123" s="52"/>
      <c r="AW123" s="52"/>
      <c r="AY123" s="26"/>
    </row>
    <row r="124" spans="1:51" ht="20.25" customHeight="1"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  <c r="AD124" s="52"/>
      <c r="AE124" s="52"/>
      <c r="AF124" s="52"/>
      <c r="AG124" s="52"/>
      <c r="AH124" s="52"/>
      <c r="AI124" s="52"/>
      <c r="AJ124" s="52"/>
      <c r="AK124" s="52"/>
      <c r="AL124" s="52"/>
      <c r="AM124" s="52"/>
      <c r="AN124" s="52"/>
      <c r="AO124" s="52"/>
      <c r="AP124" s="52"/>
      <c r="AQ124" s="52"/>
      <c r="AR124" s="52"/>
      <c r="AS124" s="52"/>
      <c r="AT124" s="52"/>
      <c r="AU124" s="52"/>
      <c r="AV124" s="52"/>
      <c r="AW124" s="52"/>
    </row>
    <row r="125" spans="1:51" ht="20.25" customHeight="1"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/>
      <c r="AI125" s="52"/>
      <c r="AJ125" s="52"/>
      <c r="AK125" s="52"/>
      <c r="AL125" s="52"/>
      <c r="AM125" s="52"/>
      <c r="AN125" s="52"/>
      <c r="AO125" s="52"/>
      <c r="AP125" s="52"/>
      <c r="AQ125" s="52"/>
      <c r="AR125" s="52"/>
      <c r="AS125" s="52"/>
      <c r="AT125" s="52"/>
      <c r="AU125" s="52"/>
      <c r="AV125" s="52"/>
      <c r="AW125" s="52"/>
    </row>
    <row r="126" spans="1:51" ht="20.25" customHeight="1"/>
    <row r="127" spans="1:51" ht="20.25" customHeight="1">
      <c r="A127" s="1" t="s">
        <v>68</v>
      </c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8"/>
      <c r="AU127" s="38"/>
      <c r="AV127" s="38"/>
      <c r="AW127" s="38"/>
    </row>
    <row r="128" spans="1:51" ht="17.25" customHeight="1">
      <c r="A128" s="113" t="s">
        <v>69</v>
      </c>
      <c r="B128" s="114"/>
      <c r="C128" s="114"/>
      <c r="D128" s="114"/>
      <c r="E128" s="114"/>
      <c r="F128" s="114"/>
      <c r="G128" s="114"/>
      <c r="H128" s="114"/>
      <c r="I128" s="114"/>
      <c r="J128" s="114"/>
      <c r="K128" s="114"/>
      <c r="L128" s="114"/>
      <c r="M128" s="114"/>
      <c r="N128" s="130">
        <f>W119</f>
        <v>1150000</v>
      </c>
      <c r="O128" s="131"/>
      <c r="P128" s="131"/>
      <c r="Q128" s="131"/>
      <c r="R128" s="131"/>
      <c r="S128" s="131"/>
      <c r="T128" s="131"/>
      <c r="U128" s="131"/>
      <c r="V128" s="131"/>
      <c r="W128" s="131"/>
      <c r="X128" s="131"/>
      <c r="Y128" s="131"/>
      <c r="Z128" s="131"/>
      <c r="AA128" s="131"/>
      <c r="AB128" s="131"/>
      <c r="AC128" s="131"/>
      <c r="AD128" s="131"/>
      <c r="AE128" s="131"/>
      <c r="AF128" s="131"/>
      <c r="AG128" s="131"/>
      <c r="AH128" s="131"/>
      <c r="AI128" s="131"/>
      <c r="AJ128" s="131"/>
      <c r="AK128" s="131"/>
      <c r="AL128" s="131"/>
      <c r="AM128" s="131"/>
      <c r="AN128" s="131"/>
      <c r="AO128" s="131"/>
      <c r="AP128" s="131"/>
      <c r="AQ128" s="131"/>
      <c r="AR128" s="131"/>
      <c r="AS128" s="131"/>
      <c r="AT128" s="131"/>
      <c r="AU128" s="131"/>
      <c r="AV128" s="131"/>
      <c r="AW128" s="132"/>
      <c r="AY128" s="1" t="s">
        <v>102</v>
      </c>
    </row>
    <row r="129" spans="1:54" ht="17.25" customHeight="1">
      <c r="A129" s="113" t="s">
        <v>5</v>
      </c>
      <c r="B129" s="114"/>
      <c r="C129" s="114"/>
      <c r="D129" s="114"/>
      <c r="E129" s="114"/>
      <c r="F129" s="114"/>
      <c r="G129" s="114"/>
      <c r="H129" s="114"/>
      <c r="I129" s="114"/>
      <c r="J129" s="114"/>
      <c r="K129" s="114"/>
      <c r="L129" s="114"/>
      <c r="M129" s="114"/>
      <c r="N129" s="130">
        <f>N105</f>
        <v>0</v>
      </c>
      <c r="O129" s="131"/>
      <c r="P129" s="131"/>
      <c r="Q129" s="131"/>
      <c r="R129" s="131"/>
      <c r="S129" s="131"/>
      <c r="T129" s="131"/>
      <c r="U129" s="131"/>
      <c r="V129" s="131"/>
      <c r="W129" s="131"/>
      <c r="X129" s="131"/>
      <c r="Y129" s="131"/>
      <c r="Z129" s="131"/>
      <c r="AA129" s="131"/>
      <c r="AB129" s="131"/>
      <c r="AC129" s="131"/>
      <c r="AD129" s="131"/>
      <c r="AE129" s="131"/>
      <c r="AF129" s="131"/>
      <c r="AG129" s="131"/>
      <c r="AH129" s="131"/>
      <c r="AI129" s="131"/>
      <c r="AJ129" s="131"/>
      <c r="AK129" s="131"/>
      <c r="AL129" s="131"/>
      <c r="AM129" s="131"/>
      <c r="AN129" s="131"/>
      <c r="AO129" s="131"/>
      <c r="AP129" s="131"/>
      <c r="AQ129" s="131"/>
      <c r="AR129" s="131"/>
      <c r="AS129" s="131"/>
      <c r="AT129" s="131"/>
      <c r="AU129" s="131"/>
      <c r="AV129" s="131"/>
      <c r="AW129" s="132"/>
      <c r="AY129" s="1" t="s">
        <v>102</v>
      </c>
    </row>
    <row r="130" spans="1:54" ht="17.25" customHeight="1">
      <c r="A130" s="111" t="s">
        <v>74</v>
      </c>
      <c r="B130" s="112"/>
      <c r="C130" s="112"/>
      <c r="D130" s="112"/>
      <c r="E130" s="112"/>
      <c r="F130" s="112"/>
      <c r="G130" s="112"/>
      <c r="H130" s="112"/>
      <c r="I130" s="112"/>
      <c r="J130" s="112"/>
      <c r="K130" s="112"/>
      <c r="L130" s="112"/>
      <c r="M130" s="112"/>
      <c r="N130" s="130">
        <f>N128-N129</f>
        <v>1150000</v>
      </c>
      <c r="O130" s="131"/>
      <c r="P130" s="131"/>
      <c r="Q130" s="131"/>
      <c r="R130" s="131"/>
      <c r="S130" s="131"/>
      <c r="T130" s="131"/>
      <c r="U130" s="131"/>
      <c r="V130" s="131"/>
      <c r="W130" s="131"/>
      <c r="X130" s="131"/>
      <c r="Y130" s="131"/>
      <c r="Z130" s="131"/>
      <c r="AA130" s="131"/>
      <c r="AB130" s="131"/>
      <c r="AC130" s="131"/>
      <c r="AD130" s="131"/>
      <c r="AE130" s="131"/>
      <c r="AF130" s="131"/>
      <c r="AG130" s="131"/>
      <c r="AH130" s="131"/>
      <c r="AI130" s="131"/>
      <c r="AJ130" s="131"/>
      <c r="AK130" s="131"/>
      <c r="AL130" s="131"/>
      <c r="AM130" s="131"/>
      <c r="AN130" s="131"/>
      <c r="AO130" s="131"/>
      <c r="AP130" s="131"/>
      <c r="AQ130" s="131"/>
      <c r="AR130" s="131"/>
      <c r="AS130" s="131"/>
      <c r="AT130" s="131"/>
      <c r="AU130" s="131"/>
      <c r="AV130" s="131"/>
      <c r="AW130" s="132"/>
      <c r="AY130" s="1" t="s">
        <v>102</v>
      </c>
      <c r="BA130" s="17">
        <v>500000</v>
      </c>
      <c r="BB130" s="17">
        <f>MIN(BA130,ROUNDDOWN(N130/2*1,-3))</f>
        <v>500000</v>
      </c>
    </row>
    <row r="131" spans="1:54" ht="17.25" customHeight="1">
      <c r="A131" s="115" t="s">
        <v>70</v>
      </c>
      <c r="B131" s="116"/>
      <c r="C131" s="116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127">
        <f>N130/2</f>
        <v>575000</v>
      </c>
      <c r="O131" s="128"/>
      <c r="P131" s="128"/>
      <c r="Q131" s="128"/>
      <c r="R131" s="128"/>
      <c r="S131" s="128"/>
      <c r="T131" s="128"/>
      <c r="U131" s="128"/>
      <c r="V131" s="128"/>
      <c r="W131" s="128"/>
      <c r="X131" s="128"/>
      <c r="Y131" s="128"/>
      <c r="Z131" s="128"/>
      <c r="AA131" s="128"/>
      <c r="AB131" s="128"/>
      <c r="AC131" s="128"/>
      <c r="AD131" s="128"/>
      <c r="AE131" s="128"/>
      <c r="AF131" s="128"/>
      <c r="AG131" s="128"/>
      <c r="AH131" s="128"/>
      <c r="AI131" s="128"/>
      <c r="AJ131" s="128"/>
      <c r="AK131" s="128"/>
      <c r="AL131" s="128"/>
      <c r="AM131" s="128"/>
      <c r="AN131" s="128"/>
      <c r="AO131" s="128"/>
      <c r="AP131" s="128"/>
      <c r="AQ131" s="128"/>
      <c r="AR131" s="128"/>
      <c r="AS131" s="128"/>
      <c r="AT131" s="128"/>
      <c r="AU131" s="128"/>
      <c r="AV131" s="128"/>
      <c r="AW131" s="129"/>
      <c r="AY131" s="1" t="s">
        <v>102</v>
      </c>
      <c r="BA131" s="17"/>
      <c r="BB131" s="17"/>
    </row>
    <row r="132" spans="1:54" ht="17.25" customHeight="1">
      <c r="A132" s="119" t="s">
        <v>71</v>
      </c>
      <c r="B132" s="120"/>
      <c r="C132" s="120"/>
      <c r="D132" s="120"/>
      <c r="E132" s="120"/>
      <c r="F132" s="120"/>
      <c r="G132" s="120"/>
      <c r="H132" s="120"/>
      <c r="I132" s="120"/>
      <c r="J132" s="120"/>
      <c r="K132" s="120"/>
      <c r="L132" s="120"/>
      <c r="M132" s="120"/>
      <c r="N132" s="124">
        <f>N131</f>
        <v>575000</v>
      </c>
      <c r="O132" s="125"/>
      <c r="P132" s="125"/>
      <c r="Q132" s="125"/>
      <c r="R132" s="125"/>
      <c r="S132" s="125"/>
      <c r="T132" s="125"/>
      <c r="U132" s="125"/>
      <c r="V132" s="125"/>
      <c r="W132" s="125"/>
      <c r="X132" s="125"/>
      <c r="Y132" s="125"/>
      <c r="Z132" s="125"/>
      <c r="AA132" s="125"/>
      <c r="AB132" s="125"/>
      <c r="AC132" s="125"/>
      <c r="AD132" s="125"/>
      <c r="AE132" s="125"/>
      <c r="AF132" s="125"/>
      <c r="AG132" s="125"/>
      <c r="AH132" s="125"/>
      <c r="AI132" s="125"/>
      <c r="AJ132" s="125"/>
      <c r="AK132" s="125"/>
      <c r="AL132" s="125"/>
      <c r="AM132" s="125"/>
      <c r="AN132" s="125"/>
      <c r="AO132" s="125"/>
      <c r="AP132" s="125"/>
      <c r="AQ132" s="125"/>
      <c r="AR132" s="125"/>
      <c r="AS132" s="125"/>
      <c r="AT132" s="125"/>
      <c r="AU132" s="125"/>
      <c r="AV132" s="125"/>
      <c r="AW132" s="126"/>
      <c r="AY132" s="1" t="s">
        <v>102</v>
      </c>
      <c r="BA132" s="17"/>
      <c r="BB132" s="17"/>
    </row>
    <row r="133" spans="1:54" ht="17.25" customHeight="1">
      <c r="A133" s="117" t="s">
        <v>72</v>
      </c>
      <c r="B133" s="118"/>
      <c r="C133" s="118"/>
      <c r="D133" s="118"/>
      <c r="E133" s="118"/>
      <c r="F133" s="118"/>
      <c r="G133" s="118"/>
      <c r="H133" s="118"/>
      <c r="I133" s="118"/>
      <c r="J133" s="118"/>
      <c r="K133" s="118"/>
      <c r="L133" s="118"/>
      <c r="M133" s="118"/>
      <c r="N133" s="121">
        <f>BB130</f>
        <v>500000</v>
      </c>
      <c r="O133" s="122"/>
      <c r="P133" s="122"/>
      <c r="Q133" s="122"/>
      <c r="R133" s="122"/>
      <c r="S133" s="122"/>
      <c r="T133" s="122"/>
      <c r="U133" s="122"/>
      <c r="V133" s="122"/>
      <c r="W133" s="122"/>
      <c r="X133" s="122"/>
      <c r="Y133" s="122"/>
      <c r="Z133" s="122"/>
      <c r="AA133" s="122"/>
      <c r="AB133" s="122"/>
      <c r="AC133" s="122"/>
      <c r="AD133" s="122"/>
      <c r="AE133" s="122"/>
      <c r="AF133" s="122"/>
      <c r="AG133" s="122"/>
      <c r="AH133" s="122"/>
      <c r="AI133" s="122"/>
      <c r="AJ133" s="122"/>
      <c r="AK133" s="122"/>
      <c r="AL133" s="122"/>
      <c r="AM133" s="122"/>
      <c r="AN133" s="122"/>
      <c r="AO133" s="122"/>
      <c r="AP133" s="122"/>
      <c r="AQ133" s="122"/>
      <c r="AR133" s="122"/>
      <c r="AS133" s="122"/>
      <c r="AT133" s="122"/>
      <c r="AU133" s="122"/>
      <c r="AV133" s="122"/>
      <c r="AW133" s="123"/>
      <c r="AY133" s="1" t="s">
        <v>102</v>
      </c>
    </row>
    <row r="134" spans="1:54" ht="17.25" customHeight="1">
      <c r="AC134" s="43" t="s">
        <v>75</v>
      </c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4"/>
      <c r="AO134" s="108">
        <f>SUM(N133:AW133)</f>
        <v>500000</v>
      </c>
      <c r="AP134" s="109"/>
      <c r="AQ134" s="109"/>
      <c r="AR134" s="109"/>
      <c r="AS134" s="109"/>
      <c r="AT134" s="109"/>
      <c r="AU134" s="109"/>
      <c r="AV134" s="109"/>
      <c r="AW134" s="110"/>
      <c r="AY134" s="1" t="s">
        <v>102</v>
      </c>
    </row>
  </sheetData>
  <mergeCells count="187">
    <mergeCell ref="AC134:AN134"/>
    <mergeCell ref="AO134:AW134"/>
    <mergeCell ref="A132:M132"/>
    <mergeCell ref="A133:M133"/>
    <mergeCell ref="N132:AW132"/>
    <mergeCell ref="N133:AW133"/>
    <mergeCell ref="A130:M130"/>
    <mergeCell ref="A131:M131"/>
    <mergeCell ref="A128:M128"/>
    <mergeCell ref="A129:M129"/>
    <mergeCell ref="N128:AW128"/>
    <mergeCell ref="N129:AW129"/>
    <mergeCell ref="N130:AW130"/>
    <mergeCell ref="N131:AW131"/>
    <mergeCell ref="AC120:AN120"/>
    <mergeCell ref="AO120:AW120"/>
    <mergeCell ref="B121:AW125"/>
    <mergeCell ref="N127:Y127"/>
    <mergeCell ref="Z127:AK127"/>
    <mergeCell ref="AL127:AW127"/>
    <mergeCell ref="A118:M118"/>
    <mergeCell ref="N118:V118"/>
    <mergeCell ref="A119:M119"/>
    <mergeCell ref="N119:V119"/>
    <mergeCell ref="W118:AW118"/>
    <mergeCell ref="W119:AW119"/>
    <mergeCell ref="A116:M116"/>
    <mergeCell ref="N116:V116"/>
    <mergeCell ref="A117:M117"/>
    <mergeCell ref="N117:V117"/>
    <mergeCell ref="W116:AW116"/>
    <mergeCell ref="W117:AW117"/>
    <mergeCell ref="A114:M114"/>
    <mergeCell ref="N114:V114"/>
    <mergeCell ref="A115:M115"/>
    <mergeCell ref="N115:V115"/>
    <mergeCell ref="W114:AW114"/>
    <mergeCell ref="W115:AW115"/>
    <mergeCell ref="A107:M107"/>
    <mergeCell ref="N107:AW107"/>
    <mergeCell ref="A108:M108"/>
    <mergeCell ref="N108:AW108"/>
    <mergeCell ref="A112:M113"/>
    <mergeCell ref="N112:V113"/>
    <mergeCell ref="W112:AW113"/>
    <mergeCell ref="A104:M104"/>
    <mergeCell ref="N104:AW104"/>
    <mergeCell ref="A105:M105"/>
    <mergeCell ref="N105:AW105"/>
    <mergeCell ref="A106:M106"/>
    <mergeCell ref="N106:AW106"/>
    <mergeCell ref="X95:AA95"/>
    <mergeCell ref="AB95:AH95"/>
    <mergeCell ref="A103:M103"/>
    <mergeCell ref="N103:AW103"/>
    <mergeCell ref="AG90:AH90"/>
    <mergeCell ref="AI90:AL90"/>
    <mergeCell ref="C94:T94"/>
    <mergeCell ref="U94:AA94"/>
    <mergeCell ref="AB94:AH94"/>
    <mergeCell ref="C88:W88"/>
    <mergeCell ref="Y88:AS88"/>
    <mergeCell ref="C89:W89"/>
    <mergeCell ref="Y89:AS89"/>
    <mergeCell ref="Q90:R90"/>
    <mergeCell ref="S90:T90"/>
    <mergeCell ref="U90:V90"/>
    <mergeCell ref="W90:Z90"/>
    <mergeCell ref="AA90:AB90"/>
    <mergeCell ref="AC90:AF90"/>
    <mergeCell ref="AG84:AH84"/>
    <mergeCell ref="AI84:AL84"/>
    <mergeCell ref="C86:W86"/>
    <mergeCell ref="Y86:AS86"/>
    <mergeCell ref="C87:W87"/>
    <mergeCell ref="Y87:AS87"/>
    <mergeCell ref="C82:W82"/>
    <mergeCell ref="Y82:AS82"/>
    <mergeCell ref="C83:W83"/>
    <mergeCell ref="Y83:AS83"/>
    <mergeCell ref="Q84:R84"/>
    <mergeCell ref="S84:T84"/>
    <mergeCell ref="U84:V84"/>
    <mergeCell ref="W84:Z84"/>
    <mergeCell ref="AA84:AB84"/>
    <mergeCell ref="AC84:AF84"/>
    <mergeCell ref="AG78:AH78"/>
    <mergeCell ref="AI78:AL78"/>
    <mergeCell ref="C80:W80"/>
    <mergeCell ref="Y80:AS80"/>
    <mergeCell ref="C81:W81"/>
    <mergeCell ref="Y81:AS81"/>
    <mergeCell ref="C76:W76"/>
    <mergeCell ref="Y76:AS76"/>
    <mergeCell ref="C77:W77"/>
    <mergeCell ref="Y77:AS77"/>
    <mergeCell ref="Q78:R78"/>
    <mergeCell ref="S78:T78"/>
    <mergeCell ref="U78:V78"/>
    <mergeCell ref="W78:Z78"/>
    <mergeCell ref="AA78:AB78"/>
    <mergeCell ref="AC78:AF78"/>
    <mergeCell ref="AG72:AH72"/>
    <mergeCell ref="AI72:AL72"/>
    <mergeCell ref="C74:W74"/>
    <mergeCell ref="Y74:AS74"/>
    <mergeCell ref="C75:W75"/>
    <mergeCell ref="Y75:AS75"/>
    <mergeCell ref="C70:W70"/>
    <mergeCell ref="Y70:AS70"/>
    <mergeCell ref="C71:W71"/>
    <mergeCell ref="Y71:AS71"/>
    <mergeCell ref="Q72:R72"/>
    <mergeCell ref="S72:T72"/>
    <mergeCell ref="U72:V72"/>
    <mergeCell ref="W72:Z72"/>
    <mergeCell ref="AA72:AB72"/>
    <mergeCell ref="AC72:AF72"/>
    <mergeCell ref="B66:C66"/>
    <mergeCell ref="D66:U66"/>
    <mergeCell ref="C68:W68"/>
    <mergeCell ref="Y68:AS68"/>
    <mergeCell ref="C69:W69"/>
    <mergeCell ref="Y69:AS69"/>
    <mergeCell ref="B64:C64"/>
    <mergeCell ref="D64:U64"/>
    <mergeCell ref="V64:AU64"/>
    <mergeCell ref="B65:C65"/>
    <mergeCell ref="D65:U65"/>
    <mergeCell ref="V65:AU65"/>
    <mergeCell ref="A50:AV53"/>
    <mergeCell ref="B62:C62"/>
    <mergeCell ref="D62:U62"/>
    <mergeCell ref="V62:AU62"/>
    <mergeCell ref="B63:C63"/>
    <mergeCell ref="D63:U63"/>
    <mergeCell ref="V63:AU63"/>
    <mergeCell ref="A46:L47"/>
    <mergeCell ref="M46:AD46"/>
    <mergeCell ref="AE46:AW46"/>
    <mergeCell ref="M47:AD47"/>
    <mergeCell ref="AE47:AW47"/>
    <mergeCell ref="A48:L48"/>
    <mergeCell ref="M48:AW48"/>
    <mergeCell ref="G32:J32"/>
    <mergeCell ref="K32:AW32"/>
    <mergeCell ref="G33:J33"/>
    <mergeCell ref="K33:AW33"/>
    <mergeCell ref="G34:J34"/>
    <mergeCell ref="K34:AW34"/>
    <mergeCell ref="A43:L43"/>
    <mergeCell ref="M43:AW43"/>
    <mergeCell ref="A44:L45"/>
    <mergeCell ref="M44:AD44"/>
    <mergeCell ref="AE44:AW44"/>
    <mergeCell ref="M45:AD45"/>
    <mergeCell ref="AE45:AW45"/>
    <mergeCell ref="A40:L40"/>
    <mergeCell ref="M40:AW40"/>
    <mergeCell ref="A41:L41"/>
    <mergeCell ref="M41:AW41"/>
    <mergeCell ref="A42:L42"/>
    <mergeCell ref="M42:AW42"/>
    <mergeCell ref="AY122:AY123"/>
    <mergeCell ref="Y9:AC9"/>
    <mergeCell ref="AD9:AW9"/>
    <mergeCell ref="Y10:AC10"/>
    <mergeCell ref="AD10:AW10"/>
    <mergeCell ref="A13:AW13"/>
    <mergeCell ref="A16:AW16"/>
    <mergeCell ref="AH3:AW3"/>
    <mergeCell ref="A5:O5"/>
    <mergeCell ref="T7:X7"/>
    <mergeCell ref="Y7:AC7"/>
    <mergeCell ref="AD7:AW7"/>
    <mergeCell ref="Y8:AC8"/>
    <mergeCell ref="AD8:AW8"/>
    <mergeCell ref="G35:J35"/>
    <mergeCell ref="K35:AW35"/>
    <mergeCell ref="G36:J36"/>
    <mergeCell ref="K36:AW36"/>
    <mergeCell ref="A39:L39"/>
    <mergeCell ref="M39:AW39"/>
    <mergeCell ref="B19:AW19"/>
    <mergeCell ref="C20:AW25"/>
    <mergeCell ref="A30:AW30"/>
    <mergeCell ref="A32:F36"/>
  </mergeCells>
  <phoneticPr fontId="1"/>
  <conditionalFormatting sqref="AY122">
    <cfRule type="cellIs" dxfId="0" priority="1" stopIfTrue="1" operator="equal">
      <formula>"ERR"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&amp;C&amp;G</oddHeader>
  </headerFooter>
  <rowBreaks count="1" manualBreakCount="1">
    <brk id="100" max="48" man="1"/>
  </rowBreaks>
  <drawing r:id="rId2"/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Sheet1!$B$2</xm:f>
          </x14:formula1>
          <xm:sqref>G32:J36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4" sqref="B4:B6"/>
    </sheetView>
  </sheetViews>
  <sheetFormatPr defaultRowHeight="18.75"/>
  <sheetData>
    <row r="2" spans="2:2">
      <c r="B2" t="s">
        <v>58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提出用</vt:lpstr>
      <vt:lpstr>記載例</vt:lpstr>
      <vt:lpstr>Sheet1</vt:lpstr>
      <vt:lpstr>記載例!Print_Area</vt:lpstr>
      <vt:lpstr>提出用!Print_Area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本舘 匠</dc:creator>
  <cp:lastModifiedBy>本舘 匠</cp:lastModifiedBy>
  <cp:lastPrinted>2025-04-14T09:58:17Z</cp:lastPrinted>
  <dcterms:created xsi:type="dcterms:W3CDTF">2024-05-20T01:49:06Z</dcterms:created>
  <dcterms:modified xsi:type="dcterms:W3CDTF">2025-04-21T04:18:15Z</dcterms:modified>
</cp:coreProperties>
</file>