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2945" windowHeight="8460"/>
  </bookViews>
  <sheets>
    <sheet name="提出用" sheetId="6" r:id="rId1"/>
    <sheet name="記載例" sheetId="7" r:id="rId2"/>
    <sheet name="Sheet1" sheetId="2" r:id="rId3"/>
  </sheets>
  <externalReferences>
    <externalReference r:id="rId4"/>
  </externalReferences>
  <definedNames>
    <definedName name="_xlnm.Print_Area" localSheetId="1">記載例!$A$1:$AW$113</definedName>
    <definedName name="_xlnm.Print_Area" localSheetId="0">提出用!$A$1:$AW$113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6" i="7" l="1"/>
  <c r="AO107" i="7" s="1"/>
  <c r="BA109" i="7" s="1"/>
  <c r="AB82" i="7" s="1"/>
  <c r="AB83" i="7" s="1"/>
  <c r="AE52" i="7" s="1"/>
  <c r="N104" i="7"/>
  <c r="N103" i="7"/>
  <c r="N102" i="7"/>
  <c r="N101" i="7"/>
  <c r="M47" i="7"/>
  <c r="M46" i="7"/>
  <c r="M48" i="7" s="1"/>
  <c r="M52" i="6"/>
  <c r="AE52" i="6"/>
  <c r="N91" i="6"/>
  <c r="AO107" i="6"/>
  <c r="BA109" i="6" s="1"/>
  <c r="W106" i="6"/>
  <c r="N104" i="6"/>
  <c r="N103" i="6"/>
  <c r="N106" i="6" s="1"/>
  <c r="N102" i="6"/>
  <c r="N101" i="6"/>
  <c r="M47" i="6"/>
  <c r="M46" i="6"/>
  <c r="M48" i="6" s="1"/>
  <c r="N91" i="7" l="1"/>
  <c r="N106" i="7"/>
  <c r="M52" i="7"/>
  <c r="N93" i="7"/>
  <c r="N95" i="7"/>
  <c r="AY109" i="7" s="1"/>
  <c r="C82" i="7"/>
  <c r="U82" i="7" s="1"/>
  <c r="N93" i="6"/>
  <c r="N95" i="6" s="1"/>
  <c r="AY109" i="6" s="1"/>
  <c r="AB82" i="6" l="1"/>
  <c r="AB83" i="6" s="1"/>
  <c r="C82" i="6"/>
  <c r="U82" i="6" s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sharedStrings.xml><?xml version="1.0" encoding="utf-8"?>
<sst xmlns="http://schemas.openxmlformats.org/spreadsheetml/2006/main" count="242" uniqueCount="110">
  <si>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</si>
  <si>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</si>
  <si>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</si>
  <si>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</si>
  <si>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</si>
  <si>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</si>
  <si>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</si>
  <si>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</si>
  <si>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</si>
  <si>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</si>
  <si>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</si>
  <si>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</si>
  <si>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様式第６号（第８条関係）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</si>
  <si>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</si>
  <si>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</si>
  <si>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</si>
  <si>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</si>
  <si>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</si>
  <si>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１　事業実績書（別紙）</t>
    <phoneticPr fontId="1"/>
  </si>
  <si>
    <t>別紙</t>
    <rPh sb="0" eb="2">
      <t>ベッシ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</si>
  <si>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</si>
  <si>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</si>
  <si>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</si>
  <si>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</si>
  <si>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鹿角市省エネ高効率空調・照明等導入補助金実績報告書</t>
    <phoneticPr fontId="1"/>
  </si>
  <si>
    <t>２　補助対象事業に係る領収書等の写し（補助事業者が補助対象事業に係る費用を
　　負担したことを証する書類）及びその内訳を示す書類</t>
    <phoneticPr fontId="1"/>
  </si>
  <si>
    <t>３　完成図面</t>
    <phoneticPr fontId="1"/>
  </si>
  <si>
    <t>４　完成写真</t>
    <phoneticPr fontId="1"/>
  </si>
  <si>
    <t>５　前各号に掲げるもののほか、市長が必要と認める書類</t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</si>
  <si>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</si>
  <si>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</si>
  <si>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</si>
  <si>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</si>
  <si>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</si>
  <si>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</si>
  <si>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</si>
  <si>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</si>
  <si>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</si>
  <si>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</si>
  <si>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</si>
  <si>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補助金交付決定額（円）</t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</si>
  <si>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t>事業費（円）</t>
    <rPh sb="0" eb="3">
      <t>ジギョウヒ</t>
    </rPh>
    <rPh sb="4" eb="5">
      <t>エン</t>
    </rPh>
    <phoneticPr fontId="1"/>
  </si>
  <si>
    <t>施工業者</t>
    <rPh sb="0" eb="2">
      <t>セコウ</t>
    </rPh>
    <rPh sb="2" eb="4">
      <t>ギョウシャ</t>
    </rPh>
    <phoneticPr fontId="1"/>
  </si>
  <si>
    <t>工期</t>
    <rPh sb="0" eb="2">
      <t>コウキ</t>
    </rPh>
    <phoneticPr fontId="1"/>
  </si>
  <si>
    <t>着工年月日</t>
    <rPh sb="0" eb="2">
      <t>チャッコウ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</si>
  <si>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</si>
  <si>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※ 設備等の写真、工事の完成図書等を添付してください。</t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</si>
  <si>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</si>
  <si>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</si>
  <si>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</si>
  <si>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</si>
  <si>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</si>
  <si>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</si>
  <si>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</si>
  <si>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</si>
  <si>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〇</t>
    <phoneticPr fontId="1"/>
  </si>
  <si>
    <t>〇</t>
  </si>
  <si>
    <t>　(1)契約書（本事業実施分に係る契約書で他のもの（住宅費など）が含まれてい
　　ないこと。）（家庭用の場合、領収書でも可）</t>
    <rPh sb="4" eb="7">
      <t>ケイヤクショ</t>
    </rPh>
    <rPh sb="8" eb="9">
      <t>ホン</t>
    </rPh>
    <rPh sb="9" eb="11">
      <t>ジギョウ</t>
    </rPh>
    <rPh sb="11" eb="13">
      <t>ジッシ</t>
    </rPh>
    <rPh sb="13" eb="14">
      <t>ブン</t>
    </rPh>
    <rPh sb="15" eb="16">
      <t>カカ</t>
    </rPh>
    <rPh sb="17" eb="20">
      <t>ケイヤクショ</t>
    </rPh>
    <rPh sb="21" eb="22">
      <t>ホカ</t>
    </rPh>
    <rPh sb="26" eb="28">
      <t>ジュウタク</t>
    </rPh>
    <rPh sb="28" eb="29">
      <t>ヒ</t>
    </rPh>
    <rPh sb="33" eb="34">
      <t>フク</t>
    </rPh>
    <rPh sb="48" eb="51">
      <t>カテイヨウ</t>
    </rPh>
    <rPh sb="52" eb="54">
      <t>バアイ</t>
    </rPh>
    <rPh sb="55" eb="58">
      <t>リョウシュウショ</t>
    </rPh>
    <rPh sb="60" eb="61">
      <t>カ</t>
    </rPh>
    <phoneticPr fontId="1"/>
  </si>
  <si>
    <t>　(2)内訳書（単価・数量が確認できること）</t>
    <rPh sb="4" eb="7">
      <t>ウチワケショ</t>
    </rPh>
    <rPh sb="8" eb="10">
      <t>タンカ</t>
    </rPh>
    <rPh sb="11" eb="13">
      <t>スウリョウ</t>
    </rPh>
    <rPh sb="14" eb="16">
      <t>カクニン</t>
    </rPh>
    <phoneticPr fontId="1"/>
  </si>
  <si>
    <t>■■■■株式会社</t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</si>
  <si>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</si>
  <si>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</si>
  <si>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</si>
  <si>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</si>
  <si>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</si>
  <si>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補助対象経費合計</t>
    <rPh sb="6" eb="8">
      <t>ゴウケイ</t>
    </rPh>
    <phoneticPr fontId="1"/>
  </si>
  <si>
    <t>高効率照明設備</t>
    <rPh sb="0" eb="3">
      <t>コウコウリツ</t>
    </rPh>
    <rPh sb="3" eb="5">
      <t>ショウメイ</t>
    </rPh>
    <rPh sb="5" eb="7">
      <t>セツビ</t>
    </rPh>
    <phoneticPr fontId="1"/>
  </si>
  <si>
    <t>②照明機器　調光制御機能を有するLED（ただし再エネ一体型屋外照明等は例外）</t>
    <rPh sb="1" eb="3">
      <t>ショウメイ</t>
    </rPh>
    <phoneticPr fontId="1"/>
  </si>
  <si>
    <t>　・スケジュール制御</t>
    <phoneticPr fontId="1"/>
  </si>
  <si>
    <t>　・明るさセンサによる一定照度制御</t>
    <phoneticPr fontId="1"/>
  </si>
  <si>
    <t>　・在 不在調光制御</t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</si>
  <si>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</si>
  <si>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</si>
  <si>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</si>
  <si>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</si>
  <si>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調光機能の種類：</t>
    <rPh sb="0" eb="2">
      <t>チョウコウ</t>
    </rPh>
    <rPh sb="2" eb="4">
      <t>キノウ</t>
    </rPh>
    <rPh sb="5" eb="7">
      <t>シュルイ</t>
    </rPh>
    <phoneticPr fontId="1"/>
  </si>
  <si>
    <t>合計</t>
    <rPh sb="0" eb="2">
      <t>ゴウケイ</t>
    </rPh>
    <phoneticPr fontId="1"/>
  </si>
  <si>
    <t>補助金額について</t>
    <rPh sb="0" eb="2">
      <t>ホジョ</t>
    </rPh>
    <rPh sb="2" eb="4">
      <t>キンガク</t>
    </rPh>
    <phoneticPr fontId="1"/>
  </si>
  <si>
    <t>10台</t>
    <rPh sb="2" eb="3">
      <t>ダイ</t>
    </rPh>
    <phoneticPr fontId="1"/>
  </si>
  <si>
    <t>明るさセンサーによる一定照度制御</t>
    <rPh sb="0" eb="1">
      <t>アカ</t>
    </rPh>
    <rPh sb="10" eb="12">
      <t>イッテイ</t>
    </rPh>
    <rPh sb="12" eb="14">
      <t>ショウド</t>
    </rPh>
    <rPh sb="14" eb="16">
      <t>セイギョ</t>
    </rPh>
    <phoneticPr fontId="1"/>
  </si>
  <si>
    <t>スケジュール制御</t>
  </si>
  <si>
    <t>明るさセンサによる一定照度制御</t>
  </si>
  <si>
    <t>在 不在調光制御</t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</si>
  <si>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</si>
  <si>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</si>
  <si>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</si>
  <si>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</si>
  <si>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</si>
  <si>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</si>
  <si>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</si>
  <si>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</si>
  <si>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それぞれ年月日を入力してください</t>
    <rPh sb="4" eb="7">
      <t>ネンガッピ</t>
    </rPh>
    <rPh sb="8" eb="10">
      <t>ニュウリョク</t>
    </rPh>
    <phoneticPr fontId="1"/>
  </si>
  <si>
    <t>施行した業者を入力してください</t>
    <rPh sb="0" eb="2">
      <t>セコウ</t>
    </rPh>
    <rPh sb="4" eb="6">
      <t>ギョウシャ</t>
    </rPh>
    <rPh sb="7" eb="9">
      <t>ニュウリョク</t>
    </rPh>
    <phoneticPr fontId="1"/>
  </si>
  <si>
    <t>設置する照明器具のメーカー名を入力してください</t>
    <rPh sb="0" eb="2">
      <t>セッチ</t>
    </rPh>
    <rPh sb="4" eb="6">
      <t>ショウメイ</t>
    </rPh>
    <rPh sb="6" eb="8">
      <t>キグ</t>
    </rPh>
    <rPh sb="13" eb="14">
      <t>メイ</t>
    </rPh>
    <rPh sb="15" eb="17">
      <t>ニュウリョク</t>
    </rPh>
    <phoneticPr fontId="1"/>
  </si>
  <si>
    <t>設置する照明器具の型名を入力してください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</si>
  <si>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</si>
  <si>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</si>
  <si>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リストから選んでください</t>
    <rPh sb="5" eb="6">
      <t>エラ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</si>
  <si>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</si>
  <si>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事業所名を入力してください</t>
    <rPh sb="0" eb="3">
      <t>ジギョウショ</t>
    </rPh>
    <rPh sb="3" eb="4">
      <t>メイ</t>
    </rPh>
    <rPh sb="5" eb="7">
      <t>ニュウリョク</t>
    </rPh>
    <phoneticPr fontId="1"/>
  </si>
  <si>
    <t>　令和７年６月３０日付け鹿指令補－１１１１１で交付決定を受けた標記補助金について、事業が完了したので、鹿角市省エネ高効率空調・照明等導入補助金交付要綱第１３条の規定により、添付書類を添えて報告します。</t>
    <rPh sb="12" eb="13">
      <t>シカ</t>
    </rPh>
    <rPh sb="13" eb="15">
      <t>シレイ</t>
    </rPh>
    <rPh sb="15" eb="16">
      <t>ホ</t>
    </rPh>
    <phoneticPr fontId="1"/>
  </si>
  <si>
    <t>　令和　年　　月　　日付け鹿指令補－　　　で交付決定を受けた標記補助金について、事業が完了したので、鹿角市省エネ高効率空調・照明等導入補助金交付要綱第１３条の規定により、添付書類を添えて報告します。</t>
    <rPh sb="13" eb="14">
      <t>シカ</t>
    </rPh>
    <rPh sb="14" eb="16">
      <t>シレイ</t>
    </rPh>
    <rPh sb="16" eb="17">
      <t>ホ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</si>
  <si>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</si>
  <si>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鹿角市◎◎字〇〇番地１</t>
  </si>
  <si>
    <t>△△△△株式会社</t>
  </si>
  <si>
    <t>代表取締役　▲▲▲▲</t>
  </si>
  <si>
    <t>０１８６-１１-１１１１</t>
  </si>
  <si>
    <t>◆◆</t>
  </si>
  <si>
    <t>LLL-222</t>
  </si>
  <si>
    <t>150W*10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</si>
</sst>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&quot;円&quot;"/>
    <numFmt numFmtId="177" formatCode="[$-411]ggge&quot;年&quot;m&quot;月&quot;d&quot;日&quot;;@"/>
    <numFmt numFmtId="178" formatCode="#,##0&quot; 円&quot;"/>
    <numFmt numFmtId="179" formatCode="&quot;更新設備　&quot;0.00&quot;t-CO2&quot;"/>
    <numFmt numFmtId="180" formatCode="&quot;【合計】既存設備　&quot;0.00&quot;t-CO2　→&quot;"/>
    <numFmt numFmtId="181" formatCode="0.00_);[Red]\(0.00\)"/>
    <numFmt numFmtId="182" formatCode="&quot;補助対象経費　&quot;#,##0&quot;円×1/2＝&quot;"/>
    <numFmt numFmtId="183" formatCode="#,##0&quot;円≒&quot;"/>
    <numFmt numFmtId="184" formatCode="#,##0&quot; 円(A)&quot;"/>
    <numFmt numFmtId="185" formatCode="&quot;照明設備　&quot;0&quot;台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38" fontId="10" fillId="3" borderId="0" xfId="2" applyFont="1" applyFill="1" applyAlignment="1">
      <alignment vertical="center"/>
    </xf>
    <xf numFmtId="177" fontId="13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distributed" wrapText="1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85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181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right" vertical="center"/>
    </xf>
    <xf numFmtId="183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7" fillId="0" borderId="10" xfId="0" applyNumberFormat="1" applyFont="1" applyFill="1" applyBorder="1" applyAlignment="1">
      <alignment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178" fontId="15" fillId="2" borderId="10" xfId="0" applyNumberFormat="1" applyFont="1" applyFill="1" applyBorder="1" applyAlignment="1">
      <alignment horizontal="right" vertical="center" shrinkToFit="1"/>
    </xf>
    <xf numFmtId="178" fontId="15" fillId="2" borderId="11" xfId="0" applyNumberFormat="1" applyFont="1" applyFill="1" applyBorder="1" applyAlignment="1">
      <alignment horizontal="right" vertical="center" shrinkToFit="1"/>
    </xf>
    <xf numFmtId="178" fontId="15" fillId="2" borderId="12" xfId="0" applyNumberFormat="1" applyFont="1" applyFill="1" applyBorder="1" applyAlignment="1">
      <alignment horizontal="right" vertical="center" shrinkToFit="1"/>
    </xf>
    <xf numFmtId="178" fontId="7" fillId="0" borderId="10" xfId="0" applyNumberFormat="1" applyFont="1" applyBorder="1" applyAlignment="1">
      <alignment horizontal="right" vertical="center"/>
    </xf>
    <xf numFmtId="178" fontId="7" fillId="0" borderId="11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4" fontId="7" fillId="0" borderId="10" xfId="0" applyNumberFormat="1" applyFont="1" applyFill="1" applyBorder="1" applyAlignment="1">
      <alignment horizontal="right" vertical="center" shrinkToFit="1"/>
    </xf>
    <xf numFmtId="184" fontId="7" fillId="0" borderId="11" xfId="0" applyNumberFormat="1" applyFont="1" applyFill="1" applyBorder="1" applyAlignment="1">
      <alignment horizontal="right" vertical="center" shrinkToFit="1"/>
    </xf>
    <xf numFmtId="184" fontId="7" fillId="0" borderId="12" xfId="0" applyNumberFormat="1" applyFont="1" applyFill="1" applyBorder="1" applyAlignment="1">
      <alignment horizontal="right" vertical="center" shrinkToFit="1"/>
    </xf>
    <xf numFmtId="178" fontId="7" fillId="0" borderId="12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8" fontId="15" fillId="2" borderId="10" xfId="0" applyNumberFormat="1" applyFont="1" applyFill="1" applyBorder="1" applyAlignment="1">
      <alignment vertical="center" shrinkToFit="1"/>
    </xf>
    <xf numFmtId="178" fontId="15" fillId="2" borderId="11" xfId="0" applyNumberFormat="1" applyFont="1" applyFill="1" applyBorder="1" applyAlignment="1">
      <alignment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178" fontId="7" fillId="0" borderId="14" xfId="0" applyNumberFormat="1" applyFont="1" applyFill="1" applyBorder="1" applyAlignment="1">
      <alignment horizontal="right" vertical="center" shrinkToFit="1"/>
    </xf>
    <xf numFmtId="178" fontId="7" fillId="0" borderId="15" xfId="0" applyNumberFormat="1" applyFont="1" applyFill="1" applyBorder="1" applyAlignment="1">
      <alignment horizontal="right" vertical="center" shrinkToFit="1"/>
    </xf>
    <xf numFmtId="178" fontId="12" fillId="2" borderId="10" xfId="0" applyNumberFormat="1" applyFont="1" applyFill="1" applyBorder="1" applyAlignment="1">
      <alignment horizontal="right" vertical="center" shrinkToFit="1"/>
    </xf>
    <xf numFmtId="178" fontId="12" fillId="2" borderId="11" xfId="0" applyNumberFormat="1" applyFont="1" applyFill="1" applyBorder="1" applyAlignment="1">
      <alignment horizontal="right" vertical="center" shrinkToFit="1"/>
    </xf>
    <xf numFmtId="178" fontId="12" fillId="2" borderId="12" xfId="0" applyNumberFormat="1" applyFont="1" applyFill="1" applyBorder="1" applyAlignment="1">
      <alignment horizontal="right" vertical="center" shrinkToFit="1"/>
    </xf>
    <xf numFmtId="178" fontId="12" fillId="2" borderId="10" xfId="0" applyNumberFormat="1" applyFont="1" applyFill="1" applyBorder="1" applyAlignment="1">
      <alignment vertical="center" shrinkToFit="1"/>
    </xf>
    <xf numFmtId="178" fontId="12" fillId="2" borderId="11" xfId="0" applyNumberFormat="1" applyFont="1" applyFill="1" applyBorder="1" applyAlignment="1">
      <alignment vertical="center" shrinkToFit="1"/>
    </xf>
    <xf numFmtId="185" fontId="13" fillId="2" borderId="1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2" fillId="2" borderId="0" xfId="0" applyFont="1" applyFill="1" applyAlignment="1">
      <alignment horizontal="left" vertical="distributed" wrapText="1" shrinkToFit="1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100</xdr:row>
      <xdr:rowOff>57150</xdr:rowOff>
    </xdr:from>
    <xdr:to>
      <xdr:col>96</xdr:col>
      <xdr:colOff>112939</xdr:colOff>
      <xdr:row>106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105775" y="27117675"/>
          <a:ext cx="74376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1914525</xdr:colOff>
      <xdr:row>100</xdr:row>
      <xdr:rowOff>57150</xdr:rowOff>
    </xdr:from>
    <xdr:to>
      <xdr:col>96</xdr:col>
      <xdr:colOff>112939</xdr:colOff>
      <xdr:row>106</xdr:row>
      <xdr:rowOff>111578</xdr:rowOff>
    </xdr:to>
    <xdr:sp macro="" textlink="">
      <xdr:nvSpPr>
        <xdr:cNvPr id="2" name="テキスト ボックス 1"/>
        <xdr:cNvSpPr txBox="1"/>
      </xdr:nvSpPr>
      <xdr:spPr>
        <a:xfrm>
          <a:off x="8077760" y="27007297"/>
          <a:ext cx="7107091" cy="1600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9640;&#21177;&#29575;R7&#12305;&#27096;&#24335;&#31532;9&#21495;&#65288;&#23455;&#32318;&#22577;&#21578;&#26360;&#65289;03&#32102;&#28271;&#12288;&#20491;&#201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用"/>
      <sheetName val="記載例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13"/>
  <sheetViews>
    <sheetView tabSelected="1" zoomScale="85" zoomScaleNormal="85" zoomScaleSheetLayoutView="115" workbookViewId="0">
      <selection activeCell="B20" sqref="B20"/>
    </sheetView>
  </sheetViews>
  <sheetFormatPr defaultColWidth="1.625" defaultRowHeight="17.25" customHeight="1"/>
  <cols>
    <col min="1" max="50" width="1.625" style="1"/>
    <col min="51" max="51" width="28.125" style="1" customWidth="1"/>
    <col min="52" max="52" width="6.875" style="1" bestFit="1" customWidth="1"/>
    <col min="53" max="53" width="2.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0"/>
    </row>
    <row r="2" spans="1:51" ht="17.25" customHeight="1">
      <c r="AY2" s="1" t="s">
        <v>83</v>
      </c>
    </row>
    <row r="3" spans="1:51" ht="17.25" customHeight="1"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Y3" s="1" t="s">
        <v>84</v>
      </c>
    </row>
    <row r="5" spans="1:51" ht="17.25" customHeigh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7" spans="1:51" ht="32.25" customHeight="1">
      <c r="T7" s="25" t="s">
        <v>14</v>
      </c>
      <c r="U7" s="25"/>
      <c r="V7" s="25"/>
      <c r="W7" s="25"/>
      <c r="X7" s="25"/>
      <c r="Y7" s="26" t="s">
        <v>15</v>
      </c>
      <c r="Z7" s="26"/>
      <c r="AA7" s="26"/>
      <c r="AB7" s="26"/>
      <c r="AC7" s="26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Y7" s="1" t="s">
        <v>85</v>
      </c>
    </row>
    <row r="8" spans="1:51" ht="32.25" customHeight="1">
      <c r="Y8" s="26" t="s">
        <v>22</v>
      </c>
      <c r="Z8" s="26"/>
      <c r="AA8" s="26"/>
      <c r="AB8" s="26"/>
      <c r="AC8" s="26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Y8" s="1" t="s">
        <v>99</v>
      </c>
    </row>
    <row r="9" spans="1:51" ht="32.25" customHeight="1">
      <c r="Y9" s="26" t="s">
        <v>23</v>
      </c>
      <c r="Z9" s="26"/>
      <c r="AA9" s="26"/>
      <c r="AB9" s="26"/>
      <c r="AC9" s="26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Y9" s="1" t="s">
        <v>86</v>
      </c>
    </row>
    <row r="10" spans="1:51" ht="32.25" customHeight="1">
      <c r="Y10" s="26" t="s">
        <v>16</v>
      </c>
      <c r="Z10" s="26"/>
      <c r="AA10" s="26"/>
      <c r="AB10" s="26"/>
      <c r="AC10" s="26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Y10" s="1" t="s">
        <v>87</v>
      </c>
    </row>
    <row r="11" spans="1:51" ht="17.25" customHeight="1"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3" spans="1:51" ht="17.25" customHeight="1">
      <c r="A13" s="32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51" ht="17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</row>
    <row r="16" spans="1:51" s="16" customFormat="1" ht="51.75" customHeight="1">
      <c r="A16" s="33" t="s">
        <v>101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Y16" s="18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29" t="s">
        <v>17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</row>
    <row r="20" spans="1:49" ht="17.25" customHeight="1">
      <c r="C20" s="29" t="s">
        <v>18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34.5" customHeight="1">
      <c r="C21" s="30" t="s">
        <v>25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ht="17.25" customHeight="1">
      <c r="C22" s="29" t="s">
        <v>26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0" t="s">
        <v>57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ht="17.25" customHeight="1">
      <c r="C26" s="13" t="s">
        <v>58</v>
      </c>
    </row>
    <row r="36" spans="1:51" ht="17.25" customHeight="1">
      <c r="A36" s="1" t="s">
        <v>19</v>
      </c>
    </row>
    <row r="37" spans="1:51" ht="17.25" customHeight="1">
      <c r="A37" s="25" t="s">
        <v>20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1" ht="17.25" customHeight="1">
      <c r="A38" s="1" t="s">
        <v>29</v>
      </c>
    </row>
    <row r="39" spans="1:51" ht="32.25" customHeight="1">
      <c r="A39" s="38" t="s">
        <v>30</v>
      </c>
      <c r="B39" s="39"/>
      <c r="C39" s="39"/>
      <c r="D39" s="39"/>
      <c r="E39" s="39"/>
      <c r="F39" s="39"/>
      <c r="G39" s="40"/>
      <c r="H39" s="40"/>
      <c r="I39" s="40"/>
      <c r="J39" s="40"/>
      <c r="K39" s="41" t="s">
        <v>31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51" ht="32.25" customHeight="1">
      <c r="A40" s="39"/>
      <c r="B40" s="39"/>
      <c r="C40" s="39"/>
      <c r="D40" s="39"/>
      <c r="E40" s="39"/>
      <c r="F40" s="39"/>
      <c r="G40" s="43"/>
      <c r="H40" s="43"/>
      <c r="I40" s="43"/>
      <c r="J40" s="43"/>
      <c r="K40" s="41" t="s">
        <v>32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</row>
    <row r="41" spans="1:51" ht="32.25" customHeight="1">
      <c r="A41" s="39"/>
      <c r="B41" s="39"/>
      <c r="C41" s="39"/>
      <c r="D41" s="39"/>
      <c r="E41" s="39"/>
      <c r="F41" s="39"/>
      <c r="G41" s="43"/>
      <c r="H41" s="43"/>
      <c r="I41" s="43"/>
      <c r="J41" s="43"/>
      <c r="K41" s="41" t="s">
        <v>33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</row>
    <row r="42" spans="1:51" ht="32.25" customHeight="1">
      <c r="A42" s="39"/>
      <c r="B42" s="39"/>
      <c r="C42" s="39"/>
      <c r="D42" s="39"/>
      <c r="E42" s="39"/>
      <c r="F42" s="39"/>
      <c r="G42" s="40"/>
      <c r="H42" s="40"/>
      <c r="I42" s="40"/>
      <c r="J42" s="40"/>
      <c r="K42" s="34" t="s">
        <v>35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51" ht="32.25" customHeight="1">
      <c r="A43" s="39"/>
      <c r="B43" s="39"/>
      <c r="C43" s="39"/>
      <c r="D43" s="39"/>
      <c r="E43" s="39"/>
      <c r="F43" s="39"/>
      <c r="G43" s="44" t="s">
        <v>56</v>
      </c>
      <c r="H43" s="44"/>
      <c r="I43" s="44"/>
      <c r="J43" s="44"/>
      <c r="K43" s="34" t="s">
        <v>34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5" spans="1:51" ht="17.25" customHeight="1">
      <c r="A45" s="1" t="s">
        <v>36</v>
      </c>
    </row>
    <row r="46" spans="1:51" ht="41.25" customHeight="1">
      <c r="A46" s="36" t="s">
        <v>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 t="str">
        <f>AD8&amp;"　"&amp;AD9</f>
        <v>　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Y46" s="1" t="s">
        <v>88</v>
      </c>
    </row>
    <row r="47" spans="1:51" ht="41.25" customHeight="1">
      <c r="A47" s="36" t="s">
        <v>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>
        <f>AD7</f>
        <v>0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Y47" s="21" t="s">
        <v>89</v>
      </c>
    </row>
    <row r="48" spans="1:51" ht="41.25" customHeight="1">
      <c r="A48" s="36" t="s">
        <v>37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 t="str">
        <f>M46</f>
        <v>　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Y48" s="1" t="s">
        <v>88</v>
      </c>
    </row>
    <row r="49" spans="1:51" ht="41.25" customHeight="1">
      <c r="A49" s="36" t="s">
        <v>38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4" t="s">
        <v>66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51" ht="41.25" customHeight="1">
      <c r="A50" s="36" t="s">
        <v>39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47">
        <v>0</v>
      </c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Y50" s="1" t="s">
        <v>90</v>
      </c>
    </row>
    <row r="51" spans="1:51" ht="19.5" customHeight="1">
      <c r="A51" s="36" t="s">
        <v>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9" t="s">
        <v>41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 t="s">
        <v>40</v>
      </c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51" ht="41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48">
        <f>N106</f>
        <v>0</v>
      </c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>
        <f>AB83</f>
        <v>0</v>
      </c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Y52" s="1" t="s">
        <v>88</v>
      </c>
    </row>
    <row r="53" spans="1:51" ht="19.5" customHeight="1">
      <c r="A53" s="36" t="s">
        <v>43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9" t="s">
        <v>44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 t="s">
        <v>45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51" ht="41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Y54" s="1" t="s">
        <v>91</v>
      </c>
    </row>
    <row r="55" spans="1:51" ht="41.25" customHeight="1">
      <c r="A55" s="36" t="s">
        <v>42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Y55" s="1" t="s">
        <v>92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67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68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 t="s">
        <v>69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7" t="s">
        <v>70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8"/>
    </row>
    <row r="70" spans="1:51" ht="14.25" customHeight="1">
      <c r="A70" s="6"/>
      <c r="B70" s="7" t="s">
        <v>50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8"/>
      <c r="AY70" s="1" t="s">
        <v>93</v>
      </c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8"/>
      <c r="AY71" s="1" t="s">
        <v>94</v>
      </c>
    </row>
    <row r="72" spans="1:51" ht="14.25" customHeight="1">
      <c r="A72" s="6"/>
      <c r="B72" s="49">
        <v>1</v>
      </c>
      <c r="C72" s="49"/>
      <c r="D72" s="50" t="s">
        <v>71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7"/>
      <c r="AW72" s="8"/>
      <c r="AY72" s="1" t="s">
        <v>95</v>
      </c>
    </row>
    <row r="73" spans="1:51" ht="14.25" customHeight="1">
      <c r="A73" s="6"/>
      <c r="B73" s="49">
        <v>2</v>
      </c>
      <c r="C73" s="49"/>
      <c r="D73" s="50" t="s">
        <v>72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7"/>
      <c r="AW73" s="8"/>
      <c r="AY73" s="1" t="s">
        <v>96</v>
      </c>
    </row>
    <row r="74" spans="1:51" ht="14.25" customHeight="1">
      <c r="A74" s="6"/>
      <c r="B74" s="49">
        <v>3</v>
      </c>
      <c r="C74" s="49"/>
      <c r="D74" s="50" t="s">
        <v>73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7"/>
      <c r="AW74" s="8"/>
      <c r="AY74" s="1" t="s">
        <v>97</v>
      </c>
    </row>
    <row r="75" spans="1:51" ht="14.25" customHeight="1">
      <c r="A75" s="6"/>
      <c r="B75" s="49">
        <v>4</v>
      </c>
      <c r="C75" s="49"/>
      <c r="D75" s="50" t="s">
        <v>74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7"/>
      <c r="AW75" s="8"/>
      <c r="AY75" s="1" t="s">
        <v>97</v>
      </c>
    </row>
    <row r="76" spans="1:51" ht="14.25" customHeight="1">
      <c r="A76" s="6"/>
      <c r="B76" s="49">
        <v>5</v>
      </c>
      <c r="C76" s="49"/>
      <c r="D76" s="50" t="s">
        <v>75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7"/>
      <c r="AW76" s="8"/>
      <c r="AY76" s="1" t="s">
        <v>97</v>
      </c>
    </row>
    <row r="77" spans="1:51" ht="14.25" customHeight="1">
      <c r="A77" s="6"/>
      <c r="B77" s="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12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7"/>
      <c r="AU77" s="7"/>
      <c r="AV77" s="7"/>
      <c r="AW77" s="8"/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49"/>
      <c r="R78" s="49"/>
      <c r="S78" s="49"/>
      <c r="T78" s="49"/>
      <c r="U78" s="49"/>
      <c r="V78" s="49"/>
      <c r="W78" s="52"/>
      <c r="X78" s="52"/>
      <c r="Y78" s="52"/>
      <c r="Z78" s="52"/>
      <c r="AA78" s="49"/>
      <c r="AB78" s="49"/>
      <c r="AC78" s="52"/>
      <c r="AD78" s="52"/>
      <c r="AE78" s="52"/>
      <c r="AF78" s="52"/>
      <c r="AG78" s="49"/>
      <c r="AH78" s="49"/>
      <c r="AI78" s="53"/>
      <c r="AJ78" s="53"/>
      <c r="AK78" s="53"/>
      <c r="AL78" s="53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8"/>
    </row>
    <row r="79" spans="1:51" ht="14.25" customHeight="1">
      <c r="A79" s="6"/>
      <c r="B79" s="7"/>
      <c r="C79" s="7" t="s">
        <v>76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  <c r="AY80" s="1" t="s">
        <v>88</v>
      </c>
    </row>
    <row r="81" spans="1:51" ht="14.25" customHeight="1">
      <c r="A81" s="6"/>
      <c r="B81" s="7"/>
      <c r="C81" s="7" t="s">
        <v>77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  <c r="AY81" s="1" t="s">
        <v>88</v>
      </c>
    </row>
    <row r="82" spans="1:51" ht="14.25" customHeight="1">
      <c r="A82" s="6"/>
      <c r="B82" s="7"/>
      <c r="C82" s="54">
        <f>AO107</f>
        <v>0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>
        <f>C82/2</f>
        <v>0</v>
      </c>
      <c r="V82" s="55"/>
      <c r="W82" s="55"/>
      <c r="X82" s="55"/>
      <c r="Y82" s="55"/>
      <c r="Z82" s="55"/>
      <c r="AA82" s="55"/>
      <c r="AB82" s="56">
        <f>BK107</f>
        <v>0</v>
      </c>
      <c r="AC82" s="56"/>
      <c r="AD82" s="56"/>
      <c r="AE82" s="56"/>
      <c r="AF82" s="56"/>
      <c r="AG82" s="56"/>
      <c r="AH82" s="56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</row>
    <row r="83" spans="1:51" ht="21" customHeight="1">
      <c r="A83" s="6"/>
      <c r="B83" s="7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63" t="s">
        <v>76</v>
      </c>
      <c r="Y83" s="63"/>
      <c r="Z83" s="63"/>
      <c r="AA83" s="63"/>
      <c r="AB83" s="64">
        <f>SUM(AB82:AH82)</f>
        <v>0</v>
      </c>
      <c r="AC83" s="64"/>
      <c r="AD83" s="64"/>
      <c r="AE83" s="64"/>
      <c r="AF83" s="64"/>
      <c r="AG83" s="64"/>
      <c r="AH83" s="64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</row>
    <row r="84" spans="1:51" ht="14.25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</row>
    <row r="85" spans="1:51" ht="14.25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</row>
    <row r="86" spans="1:51" ht="14.25" customHeight="1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1"/>
    </row>
    <row r="88" spans="1:51" ht="20.25" customHeight="1">
      <c r="A88" s="1" t="s">
        <v>51</v>
      </c>
    </row>
    <row r="89" spans="1:51" ht="20.25" customHeight="1">
      <c r="A89" s="1" t="s">
        <v>3</v>
      </c>
    </row>
    <row r="90" spans="1:51" ht="20.25" customHeight="1">
      <c r="A90" s="65" t="s">
        <v>4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 t="s">
        <v>9</v>
      </c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8"/>
    </row>
    <row r="91" spans="1:51" ht="20.25" customHeight="1">
      <c r="A91" s="59" t="s">
        <v>21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60">
        <f>BA109</f>
        <v>0</v>
      </c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2"/>
      <c r="AY91" s="1" t="s">
        <v>88</v>
      </c>
    </row>
    <row r="92" spans="1:51" ht="20.25" customHeight="1">
      <c r="A92" s="59" t="s">
        <v>5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>
        <v>0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2"/>
      <c r="AY92" s="1" t="s">
        <v>88</v>
      </c>
    </row>
    <row r="93" spans="1:51" ht="20.25" customHeight="1">
      <c r="A93" s="59" t="s">
        <v>6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60">
        <f>N106-N91</f>
        <v>0</v>
      </c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2"/>
      <c r="AY93" s="1" t="s">
        <v>88</v>
      </c>
    </row>
    <row r="94" spans="1:51" ht="20.25" customHeight="1">
      <c r="A94" s="59" t="s">
        <v>7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60">
        <v>0</v>
      </c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2"/>
      <c r="AY94" s="1" t="s">
        <v>88</v>
      </c>
    </row>
    <row r="95" spans="1:51" ht="20.25" customHeight="1">
      <c r="A95" s="59" t="s">
        <v>8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74">
        <f>SUM(N91:AW94)</f>
        <v>0</v>
      </c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6"/>
      <c r="AY95" s="1" t="s">
        <v>88</v>
      </c>
    </row>
    <row r="96" spans="1:51" ht="20.25" customHeight="1">
      <c r="B96" s="1" t="s">
        <v>10</v>
      </c>
    </row>
    <row r="97" spans="1:53" ht="20.25" customHeight="1"/>
    <row r="98" spans="1:53" ht="20.25" customHeight="1">
      <c r="A98" s="1" t="s">
        <v>11</v>
      </c>
    </row>
    <row r="99" spans="1:53" ht="20.25" customHeight="1">
      <c r="A99" s="77" t="s">
        <v>54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9"/>
      <c r="N99" s="66" t="s">
        <v>52</v>
      </c>
      <c r="O99" s="67"/>
      <c r="P99" s="67"/>
      <c r="Q99" s="67"/>
      <c r="R99" s="67"/>
      <c r="S99" s="67"/>
      <c r="T99" s="67"/>
      <c r="U99" s="67"/>
      <c r="V99" s="67"/>
      <c r="W99" s="66" t="s">
        <v>53</v>
      </c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8"/>
    </row>
    <row r="100" spans="1:53" ht="20.25" customHeight="1">
      <c r="A100" s="8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2"/>
      <c r="N100" s="83"/>
      <c r="O100" s="84"/>
      <c r="P100" s="84"/>
      <c r="Q100" s="84"/>
      <c r="R100" s="84"/>
      <c r="S100" s="84"/>
      <c r="T100" s="84"/>
      <c r="U100" s="84"/>
      <c r="V100" s="84"/>
      <c r="W100" s="83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5"/>
    </row>
    <row r="101" spans="1:53" ht="20.25" customHeight="1">
      <c r="A101" s="59" t="s">
        <v>60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69">
        <f>SUM(W101)</f>
        <v>0</v>
      </c>
      <c r="O101" s="70"/>
      <c r="P101" s="70"/>
      <c r="Q101" s="70"/>
      <c r="R101" s="70"/>
      <c r="S101" s="70"/>
      <c r="T101" s="70"/>
      <c r="U101" s="70"/>
      <c r="V101" s="70"/>
      <c r="W101" s="71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3"/>
      <c r="AY101" s="1" t="s">
        <v>98</v>
      </c>
    </row>
    <row r="102" spans="1:53" ht="20.25" customHeight="1">
      <c r="A102" s="59" t="s">
        <v>61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9">
        <f t="shared" ref="N102:N104" si="0">SUM(W102)</f>
        <v>0</v>
      </c>
      <c r="O102" s="70"/>
      <c r="P102" s="70"/>
      <c r="Q102" s="70"/>
      <c r="R102" s="70"/>
      <c r="S102" s="70"/>
      <c r="T102" s="70"/>
      <c r="U102" s="70"/>
      <c r="V102" s="70"/>
      <c r="W102" s="71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3"/>
      <c r="AY102" s="1" t="s">
        <v>98</v>
      </c>
    </row>
    <row r="103" spans="1:53" ht="20.25" customHeight="1">
      <c r="A103" s="59" t="s">
        <v>62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69">
        <f t="shared" si="0"/>
        <v>0</v>
      </c>
      <c r="O103" s="70"/>
      <c r="P103" s="70"/>
      <c r="Q103" s="70"/>
      <c r="R103" s="70"/>
      <c r="S103" s="70"/>
      <c r="T103" s="70"/>
      <c r="U103" s="70"/>
      <c r="V103" s="70"/>
      <c r="W103" s="71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3"/>
      <c r="AY103" s="1" t="s">
        <v>98</v>
      </c>
    </row>
    <row r="104" spans="1:53" ht="20.25" customHeight="1">
      <c r="A104" s="59" t="s">
        <v>63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69">
        <f t="shared" si="0"/>
        <v>0</v>
      </c>
      <c r="O104" s="70"/>
      <c r="P104" s="70"/>
      <c r="Q104" s="70"/>
      <c r="R104" s="70"/>
      <c r="S104" s="70"/>
      <c r="T104" s="70"/>
      <c r="U104" s="70"/>
      <c r="V104" s="70"/>
      <c r="W104" s="71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3"/>
      <c r="AY104" s="1" t="s">
        <v>98</v>
      </c>
    </row>
    <row r="105" spans="1:53" ht="20.25" customHeight="1">
      <c r="A105" s="59" t="s">
        <v>64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92"/>
      <c r="O105" s="93"/>
      <c r="P105" s="93"/>
      <c r="Q105" s="93"/>
      <c r="R105" s="93"/>
      <c r="S105" s="93"/>
      <c r="T105" s="93"/>
      <c r="U105" s="93"/>
      <c r="V105" s="93"/>
      <c r="W105" s="94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6"/>
      <c r="AY105" s="1" t="s">
        <v>98</v>
      </c>
    </row>
    <row r="106" spans="1:53" ht="20.25" customHeight="1">
      <c r="A106" s="65" t="s">
        <v>8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9">
        <f>SUM(N101:V105)</f>
        <v>0</v>
      </c>
      <c r="O106" s="70"/>
      <c r="P106" s="70"/>
      <c r="Q106" s="70"/>
      <c r="R106" s="70"/>
      <c r="S106" s="70"/>
      <c r="T106" s="70"/>
      <c r="U106" s="70"/>
      <c r="V106" s="70"/>
      <c r="W106" s="86">
        <f>SUM(W101:AW105)</f>
        <v>0</v>
      </c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8"/>
      <c r="AY106" s="1" t="s">
        <v>88</v>
      </c>
    </row>
    <row r="107" spans="1:53" ht="20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61" t="s">
        <v>65</v>
      </c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2"/>
      <c r="AO107" s="69">
        <f>SUM(W106:AW106)</f>
        <v>0</v>
      </c>
      <c r="AP107" s="70"/>
      <c r="AQ107" s="70"/>
      <c r="AR107" s="70"/>
      <c r="AS107" s="70"/>
      <c r="AT107" s="70"/>
      <c r="AU107" s="70"/>
      <c r="AV107" s="70"/>
      <c r="AW107" s="89"/>
      <c r="AY107" s="1" t="s">
        <v>88</v>
      </c>
    </row>
    <row r="108" spans="1:53" ht="20.25" customHeight="1">
      <c r="B108" s="90" t="s">
        <v>102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1"/>
      <c r="AP108" s="91"/>
      <c r="AQ108" s="91"/>
      <c r="AR108" s="91"/>
      <c r="AS108" s="91"/>
      <c r="AT108" s="91"/>
      <c r="AU108" s="91"/>
      <c r="AV108" s="91"/>
      <c r="AW108" s="91"/>
    </row>
    <row r="109" spans="1:53" ht="20.25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Y109" s="28" t="str">
        <f>IF(N95=N106,"収入と支出が一致していますので、そのまま処理を進めてください","収入と支出が一致していませんので、ご確認ください")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09" s="22">
        <v>100000</v>
      </c>
      <c r="BA109" s="22">
        <f>MIN(AZ109,ROUNDDOWN(AO107/2*1,-3))</f>
        <v>0</v>
      </c>
    </row>
    <row r="110" spans="1:53" ht="20.25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Y110" s="28"/>
    </row>
    <row r="111" spans="1:53" ht="20.2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</row>
    <row r="112" spans="1:53" ht="20.2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</row>
    <row r="113" ht="20.25" customHeight="1"/>
  </sheetData>
  <mergeCells count="119">
    <mergeCell ref="A106:M106"/>
    <mergeCell ref="N106:V106"/>
    <mergeCell ref="W106:AW106"/>
    <mergeCell ref="AC107:AN107"/>
    <mergeCell ref="AO107:AW107"/>
    <mergeCell ref="B108:AW112"/>
    <mergeCell ref="A104:M104"/>
    <mergeCell ref="N104:V104"/>
    <mergeCell ref="W104:AW104"/>
    <mergeCell ref="A105:M105"/>
    <mergeCell ref="N105:V105"/>
    <mergeCell ref="W105:AW105"/>
    <mergeCell ref="A102:M102"/>
    <mergeCell ref="N102:V102"/>
    <mergeCell ref="W102:AW102"/>
    <mergeCell ref="A103:M103"/>
    <mergeCell ref="N103:V103"/>
    <mergeCell ref="W103:AW103"/>
    <mergeCell ref="A95:M95"/>
    <mergeCell ref="N95:AW95"/>
    <mergeCell ref="A99:M100"/>
    <mergeCell ref="N99:V100"/>
    <mergeCell ref="W99:AW100"/>
    <mergeCell ref="A101:M101"/>
    <mergeCell ref="N101:V101"/>
    <mergeCell ref="W101:AW101"/>
    <mergeCell ref="A92:M92"/>
    <mergeCell ref="N92:AW92"/>
    <mergeCell ref="A93:M93"/>
    <mergeCell ref="N93:AW93"/>
    <mergeCell ref="A94:M94"/>
    <mergeCell ref="N94:AW94"/>
    <mergeCell ref="X83:AA83"/>
    <mergeCell ref="AB83:AH83"/>
    <mergeCell ref="A90:M90"/>
    <mergeCell ref="N90:AW90"/>
    <mergeCell ref="A91:M91"/>
    <mergeCell ref="N91:AW91"/>
    <mergeCell ref="AC78:AF78"/>
    <mergeCell ref="AG78:AH78"/>
    <mergeCell ref="AI78:AL78"/>
    <mergeCell ref="C82:T82"/>
    <mergeCell ref="U82:AA82"/>
    <mergeCell ref="AB82:AH82"/>
    <mergeCell ref="B76:C76"/>
    <mergeCell ref="D76:U76"/>
    <mergeCell ref="V76:AU76"/>
    <mergeCell ref="C77:W77"/>
    <mergeCell ref="Y77:AS77"/>
    <mergeCell ref="Q78:R78"/>
    <mergeCell ref="S78:T78"/>
    <mergeCell ref="U78:V78"/>
    <mergeCell ref="W78:Z78"/>
    <mergeCell ref="AA78:AB78"/>
    <mergeCell ref="B74:C74"/>
    <mergeCell ref="D74:U74"/>
    <mergeCell ref="V74:AU74"/>
    <mergeCell ref="B75:C75"/>
    <mergeCell ref="D75:U75"/>
    <mergeCell ref="V75:AU75"/>
    <mergeCell ref="B72:C72"/>
    <mergeCell ref="D72:U72"/>
    <mergeCell ref="V72:AU72"/>
    <mergeCell ref="B73:C73"/>
    <mergeCell ref="D73:U73"/>
    <mergeCell ref="V73:AU73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AH3:AW3"/>
    <mergeCell ref="A5:O5"/>
    <mergeCell ref="T7:X7"/>
    <mergeCell ref="Y7:AC7"/>
    <mergeCell ref="AD7:AW7"/>
    <mergeCell ref="Y8:AC8"/>
    <mergeCell ref="AD8:AW8"/>
    <mergeCell ref="AY109:AY110"/>
    <mergeCell ref="B19:AW19"/>
    <mergeCell ref="C20:AW20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K43:AW43"/>
    <mergeCell ref="A46:L46"/>
    <mergeCell ref="M46:AW46"/>
    <mergeCell ref="A47:L47"/>
  </mergeCells>
  <phoneticPr fontId="1"/>
  <conditionalFormatting sqref="AY109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2" manualBreakCount="2">
    <brk id="62" max="48" man="1"/>
    <brk id="87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Sheet1!$B$2</xm:f>
          </x14:formula1>
          <xm:sqref>G39:J42</xm:sqref>
        </x14:dataValidation>
        <x14:dataValidation type="list" allowBlank="1" showInputMessage="1" showErrorMessage="1">
          <x14:formula1>
            <xm:f>'\\fsv1\商工振興課\--- 新エネルギー\R7\02_27 再エネ推進交付金（重点対策加速化事業）\【様式R7】\高効率空調等\[【高効率R7】様式第9号（実績報告書）03給湯　個人.xlsx]Sheet1'!#REF!</xm:f>
          </x14:formula1>
          <xm:sqref>G43:J43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13"/>
  <sheetViews>
    <sheetView topLeftCell="X56" zoomScale="85" zoomScaleNormal="85" zoomScaleSheetLayoutView="115" workbookViewId="0">
      <selection activeCell="AB82" sqref="AB82:AH82"/>
    </sheetView>
  </sheetViews>
  <sheetFormatPr defaultColWidth="1.625" defaultRowHeight="17.25" customHeight="1"/>
  <cols>
    <col min="1" max="50" width="1.625" style="1"/>
    <col min="51" max="51" width="28.125" style="1" customWidth="1"/>
    <col min="52" max="52" width="6.875" style="1" bestFit="1" customWidth="1"/>
    <col min="53" max="53" width="2.5" style="1" bestFit="1" customWidth="1"/>
    <col min="54" max="61" width="1.625" style="1"/>
    <col min="62" max="62" width="6.2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0"/>
    </row>
    <row r="2" spans="1:51" ht="17.25" customHeight="1">
      <c r="AY2" s="1" t="s">
        <v>83</v>
      </c>
    </row>
    <row r="3" spans="1:51" ht="17.25" customHeight="1">
      <c r="AH3" s="23">
        <v>46028</v>
      </c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Y3" s="1" t="s">
        <v>84</v>
      </c>
    </row>
    <row r="5" spans="1:51" ht="17.25" customHeight="1">
      <c r="A5" s="24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7" spans="1:51" ht="32.25" customHeight="1">
      <c r="T7" s="25" t="s">
        <v>14</v>
      </c>
      <c r="U7" s="25"/>
      <c r="V7" s="25"/>
      <c r="W7" s="25"/>
      <c r="X7" s="25"/>
      <c r="Y7" s="26" t="s">
        <v>15</v>
      </c>
      <c r="Z7" s="26"/>
      <c r="AA7" s="26"/>
      <c r="AB7" s="26"/>
      <c r="AC7" s="26"/>
      <c r="AD7" s="103" t="s">
        <v>103</v>
      </c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Y7" s="1" t="s">
        <v>85</v>
      </c>
    </row>
    <row r="8" spans="1:51" ht="32.25" customHeight="1">
      <c r="Y8" s="26" t="s">
        <v>22</v>
      </c>
      <c r="Z8" s="26"/>
      <c r="AA8" s="26"/>
      <c r="AB8" s="26"/>
      <c r="AC8" s="26"/>
      <c r="AD8" s="103" t="s">
        <v>104</v>
      </c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Y8" s="1" t="s">
        <v>99</v>
      </c>
    </row>
    <row r="9" spans="1:51" ht="32.25" customHeight="1">
      <c r="Y9" s="26" t="s">
        <v>23</v>
      </c>
      <c r="Z9" s="26"/>
      <c r="AA9" s="26"/>
      <c r="AB9" s="26"/>
      <c r="AC9" s="26"/>
      <c r="AD9" s="103" t="s">
        <v>105</v>
      </c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Y9" s="1" t="s">
        <v>86</v>
      </c>
    </row>
    <row r="10" spans="1:51" ht="32.25" customHeight="1">
      <c r="Y10" s="26" t="s">
        <v>16</v>
      </c>
      <c r="Z10" s="26"/>
      <c r="AA10" s="26"/>
      <c r="AB10" s="26"/>
      <c r="AC10" s="26"/>
      <c r="AD10" s="104" t="s">
        <v>106</v>
      </c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Y10" s="1" t="s">
        <v>87</v>
      </c>
    </row>
    <row r="11" spans="1:51" ht="17.25" customHeight="1"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3" spans="1:51" ht="17.25" customHeight="1">
      <c r="A13" s="32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</row>
    <row r="14" spans="1:51" ht="17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6" spans="1:51" s="18" customFormat="1" ht="51.75" customHeight="1">
      <c r="A16" s="105" t="s">
        <v>100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</row>
    <row r="17" spans="1:49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49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49" ht="17.25" customHeight="1">
      <c r="B19" s="29" t="s">
        <v>17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</row>
    <row r="20" spans="1:49" ht="17.25" customHeight="1">
      <c r="C20" s="29" t="s">
        <v>18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</row>
    <row r="21" spans="1:49" ht="34.5" customHeight="1">
      <c r="C21" s="30" t="s">
        <v>25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</row>
    <row r="22" spans="1:49" ht="17.25" customHeight="1">
      <c r="C22" s="29" t="s">
        <v>26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30" t="s">
        <v>57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</row>
    <row r="26" spans="1:49" ht="17.25" customHeight="1">
      <c r="C26" s="13" t="s">
        <v>58</v>
      </c>
    </row>
    <row r="36" spans="1:51" ht="17.25" customHeight="1">
      <c r="A36" s="1" t="s">
        <v>19</v>
      </c>
    </row>
    <row r="37" spans="1:51" ht="17.25" customHeight="1">
      <c r="A37" s="25" t="s">
        <v>20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51" ht="17.25" customHeight="1">
      <c r="A38" s="1" t="s">
        <v>29</v>
      </c>
    </row>
    <row r="39" spans="1:51" ht="32.25" customHeight="1">
      <c r="A39" s="38" t="s">
        <v>30</v>
      </c>
      <c r="B39" s="39"/>
      <c r="C39" s="39"/>
      <c r="D39" s="39"/>
      <c r="E39" s="39"/>
      <c r="F39" s="39"/>
      <c r="G39" s="40"/>
      <c r="H39" s="40"/>
      <c r="I39" s="40"/>
      <c r="J39" s="40"/>
      <c r="K39" s="41" t="s">
        <v>31</v>
      </c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51" ht="32.25" customHeight="1">
      <c r="A40" s="39"/>
      <c r="B40" s="39"/>
      <c r="C40" s="39"/>
      <c r="D40" s="39"/>
      <c r="E40" s="39"/>
      <c r="F40" s="39"/>
      <c r="G40" s="43"/>
      <c r="H40" s="43"/>
      <c r="I40" s="43"/>
      <c r="J40" s="43"/>
      <c r="K40" s="41" t="s">
        <v>32</v>
      </c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</row>
    <row r="41" spans="1:51" ht="32.25" customHeight="1">
      <c r="A41" s="39"/>
      <c r="B41" s="39"/>
      <c r="C41" s="39"/>
      <c r="D41" s="39"/>
      <c r="E41" s="39"/>
      <c r="F41" s="39"/>
      <c r="G41" s="43"/>
      <c r="H41" s="43"/>
      <c r="I41" s="43"/>
      <c r="J41" s="43"/>
      <c r="K41" s="41" t="s">
        <v>33</v>
      </c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</row>
    <row r="42" spans="1:51" ht="32.25" customHeight="1">
      <c r="A42" s="39"/>
      <c r="B42" s="39"/>
      <c r="C42" s="39"/>
      <c r="D42" s="39"/>
      <c r="E42" s="39"/>
      <c r="F42" s="39"/>
      <c r="G42" s="40"/>
      <c r="H42" s="40"/>
      <c r="I42" s="40"/>
      <c r="J42" s="40"/>
      <c r="K42" s="34" t="s">
        <v>35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</row>
    <row r="43" spans="1:51" ht="32.25" customHeight="1">
      <c r="A43" s="39"/>
      <c r="B43" s="39"/>
      <c r="C43" s="39"/>
      <c r="D43" s="39"/>
      <c r="E43" s="39"/>
      <c r="F43" s="39"/>
      <c r="G43" s="44" t="s">
        <v>56</v>
      </c>
      <c r="H43" s="44"/>
      <c r="I43" s="44"/>
      <c r="J43" s="44"/>
      <c r="K43" s="34" t="s">
        <v>34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</row>
    <row r="45" spans="1:51" ht="17.25" customHeight="1">
      <c r="A45" s="1" t="s">
        <v>36</v>
      </c>
    </row>
    <row r="46" spans="1:51" ht="41.25" customHeight="1">
      <c r="A46" s="36" t="s">
        <v>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 t="str">
        <f>AD8&amp;"　"&amp;AD9</f>
        <v>△△△△株式会社　代表取締役　▲▲▲▲</v>
      </c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Y46" s="1" t="s">
        <v>88</v>
      </c>
    </row>
    <row r="47" spans="1:51" ht="41.25" customHeight="1">
      <c r="A47" s="36" t="s">
        <v>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7" t="str">
        <f>AD7</f>
        <v>鹿角市◎◎字〇〇番地１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Y47" s="21" t="s">
        <v>89</v>
      </c>
    </row>
    <row r="48" spans="1:51" ht="41.25" customHeight="1">
      <c r="A48" s="36" t="s">
        <v>37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7" t="str">
        <f>M46</f>
        <v>△△△△株式会社　代表取締役　▲▲▲▲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Y48" s="1" t="s">
        <v>88</v>
      </c>
    </row>
    <row r="49" spans="1:51" ht="41.25" customHeight="1">
      <c r="A49" s="36" t="s">
        <v>38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4" t="s">
        <v>66</v>
      </c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</row>
    <row r="50" spans="1:51" ht="41.25" customHeight="1">
      <c r="A50" s="36" t="s">
        <v>39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102">
        <v>10</v>
      </c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Y50" s="1" t="s">
        <v>90</v>
      </c>
    </row>
    <row r="51" spans="1:51" ht="19.5" customHeight="1">
      <c r="A51" s="36" t="s">
        <v>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9" t="s">
        <v>41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 t="s">
        <v>40</v>
      </c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51" ht="41.2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48">
        <f>N106</f>
        <v>1800000</v>
      </c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>
        <f>AB83</f>
        <v>500000</v>
      </c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Y52" s="1" t="s">
        <v>88</v>
      </c>
    </row>
    <row r="53" spans="1:51" ht="19.5" customHeight="1">
      <c r="A53" s="36" t="s">
        <v>43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9" t="s">
        <v>44</v>
      </c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 t="s">
        <v>45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51" ht="41.2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45">
        <v>45839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>
        <v>46017</v>
      </c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Y54" s="1" t="s">
        <v>91</v>
      </c>
    </row>
    <row r="55" spans="1:51" ht="41.25" customHeight="1">
      <c r="A55" s="36" t="s">
        <v>42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46" t="s">
        <v>59</v>
      </c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Y55" s="1" t="s">
        <v>92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3"/>
      <c r="B64" s="4" t="s">
        <v>48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</row>
    <row r="65" spans="1:51" ht="14.25" customHeight="1">
      <c r="A65" s="6"/>
      <c r="B65" s="7" t="s">
        <v>49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8"/>
    </row>
    <row r="66" spans="1:51" ht="14.25" customHeight="1">
      <c r="A66" s="6"/>
      <c r="B66" s="7" t="s">
        <v>67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8"/>
    </row>
    <row r="67" spans="1:51" ht="14.25" customHeight="1">
      <c r="A67" s="6"/>
      <c r="B67" s="7" t="s">
        <v>68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8"/>
    </row>
    <row r="68" spans="1:51" ht="14.25" customHeight="1">
      <c r="A68" s="6"/>
      <c r="B68" s="7" t="s">
        <v>69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8"/>
    </row>
    <row r="69" spans="1:51" ht="14.25" customHeight="1">
      <c r="A69" s="6"/>
      <c r="B69" s="7" t="s">
        <v>70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8"/>
    </row>
    <row r="70" spans="1:51" ht="14.25" customHeight="1">
      <c r="A70" s="6"/>
      <c r="B70" s="7" t="s">
        <v>50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8"/>
      <c r="AY70" s="1" t="s">
        <v>93</v>
      </c>
    </row>
    <row r="71" spans="1:51" ht="14.2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8"/>
      <c r="AY71" s="1" t="s">
        <v>94</v>
      </c>
    </row>
    <row r="72" spans="1:51" ht="14.25" customHeight="1">
      <c r="A72" s="6"/>
      <c r="B72" s="49">
        <v>1</v>
      </c>
      <c r="C72" s="49"/>
      <c r="D72" s="50" t="s">
        <v>71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1" t="s">
        <v>107</v>
      </c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7"/>
      <c r="AW72" s="8"/>
      <c r="AY72" s="1" t="s">
        <v>95</v>
      </c>
    </row>
    <row r="73" spans="1:51" ht="14.25" customHeight="1">
      <c r="A73" s="6"/>
      <c r="B73" s="49">
        <v>2</v>
      </c>
      <c r="C73" s="49"/>
      <c r="D73" s="50" t="s">
        <v>72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1" t="s">
        <v>108</v>
      </c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7"/>
      <c r="AW73" s="8"/>
      <c r="AY73" s="1" t="s">
        <v>96</v>
      </c>
    </row>
    <row r="74" spans="1:51" ht="14.25" customHeight="1">
      <c r="A74" s="6"/>
      <c r="B74" s="49">
        <v>3</v>
      </c>
      <c r="C74" s="49"/>
      <c r="D74" s="50" t="s">
        <v>73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1" t="s">
        <v>78</v>
      </c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7"/>
      <c r="AW74" s="8"/>
      <c r="AY74" s="1" t="s">
        <v>97</v>
      </c>
    </row>
    <row r="75" spans="1:51" ht="14.25" customHeight="1">
      <c r="A75" s="6"/>
      <c r="B75" s="49">
        <v>4</v>
      </c>
      <c r="C75" s="49"/>
      <c r="D75" s="50" t="s">
        <v>74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1" t="s">
        <v>109</v>
      </c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7"/>
      <c r="AW75" s="8"/>
      <c r="AY75" s="1" t="s">
        <v>97</v>
      </c>
    </row>
    <row r="76" spans="1:51" ht="14.25" customHeight="1">
      <c r="A76" s="6"/>
      <c r="B76" s="49">
        <v>5</v>
      </c>
      <c r="C76" s="49"/>
      <c r="D76" s="50" t="s">
        <v>75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1" t="s">
        <v>79</v>
      </c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7"/>
      <c r="AW76" s="8"/>
      <c r="AY76" s="1" t="s">
        <v>97</v>
      </c>
    </row>
    <row r="77" spans="1:51" ht="14.25" customHeight="1">
      <c r="A77" s="6"/>
      <c r="B77" s="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12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7"/>
      <c r="AU77" s="7"/>
      <c r="AV77" s="7"/>
      <c r="AW77" s="8"/>
    </row>
    <row r="78" spans="1:51" ht="14.25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49"/>
      <c r="R78" s="49"/>
      <c r="S78" s="49"/>
      <c r="T78" s="49"/>
      <c r="U78" s="49"/>
      <c r="V78" s="49"/>
      <c r="W78" s="52"/>
      <c r="X78" s="52"/>
      <c r="Y78" s="52"/>
      <c r="Z78" s="52"/>
      <c r="AA78" s="49"/>
      <c r="AB78" s="49"/>
      <c r="AC78" s="52"/>
      <c r="AD78" s="52"/>
      <c r="AE78" s="52"/>
      <c r="AF78" s="52"/>
      <c r="AG78" s="49"/>
      <c r="AH78" s="49"/>
      <c r="AI78" s="53"/>
      <c r="AJ78" s="53"/>
      <c r="AK78" s="53"/>
      <c r="AL78" s="53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8"/>
    </row>
    <row r="79" spans="1:51" ht="14.25" customHeight="1">
      <c r="A79" s="6"/>
      <c r="B79" s="7"/>
      <c r="C79" s="7" t="s">
        <v>76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8"/>
    </row>
    <row r="80" spans="1:51" ht="14.25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8"/>
      <c r="AY80" s="1" t="s">
        <v>88</v>
      </c>
    </row>
    <row r="81" spans="1:51" ht="14.25" customHeight="1">
      <c r="A81" s="6"/>
      <c r="B81" s="7"/>
      <c r="C81" s="7" t="s">
        <v>77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8"/>
      <c r="AY81" s="1" t="s">
        <v>88</v>
      </c>
    </row>
    <row r="82" spans="1:51" ht="14.25" customHeight="1">
      <c r="A82" s="6"/>
      <c r="B82" s="7"/>
      <c r="C82" s="54">
        <f>AO107</f>
        <v>1700000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5">
        <f>C82/2</f>
        <v>850000</v>
      </c>
      <c r="V82" s="55"/>
      <c r="W82" s="55"/>
      <c r="X82" s="55"/>
      <c r="Y82" s="55"/>
      <c r="Z82" s="55"/>
      <c r="AA82" s="55"/>
      <c r="AB82" s="56">
        <f>BA109</f>
        <v>500000</v>
      </c>
      <c r="AC82" s="56"/>
      <c r="AD82" s="56"/>
      <c r="AE82" s="56"/>
      <c r="AF82" s="56"/>
      <c r="AG82" s="56"/>
      <c r="AH82" s="56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8"/>
    </row>
    <row r="83" spans="1:51" ht="21" customHeight="1">
      <c r="A83" s="6"/>
      <c r="B83" s="7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63" t="s">
        <v>76</v>
      </c>
      <c r="Y83" s="63"/>
      <c r="Z83" s="63"/>
      <c r="AA83" s="63"/>
      <c r="AB83" s="64">
        <f>SUM(AB82:AH82)</f>
        <v>500000</v>
      </c>
      <c r="AC83" s="64"/>
      <c r="AD83" s="64"/>
      <c r="AE83" s="64"/>
      <c r="AF83" s="64"/>
      <c r="AG83" s="64"/>
      <c r="AH83" s="64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8"/>
    </row>
    <row r="84" spans="1:51" ht="14.25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8"/>
    </row>
    <row r="85" spans="1:51" ht="14.25" customHeigh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8"/>
    </row>
    <row r="86" spans="1:51" ht="14.25" customHeight="1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1"/>
    </row>
    <row r="88" spans="1:51" ht="20.25" customHeight="1">
      <c r="A88" s="1" t="s">
        <v>51</v>
      </c>
    </row>
    <row r="89" spans="1:51" ht="20.25" customHeight="1">
      <c r="A89" s="1" t="s">
        <v>3</v>
      </c>
    </row>
    <row r="90" spans="1:51" ht="20.25" customHeight="1">
      <c r="A90" s="65" t="s">
        <v>4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 t="s">
        <v>9</v>
      </c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8"/>
    </row>
    <row r="91" spans="1:51" ht="20.25" customHeight="1">
      <c r="A91" s="59" t="s">
        <v>21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60">
        <f>BA109</f>
        <v>500000</v>
      </c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2"/>
      <c r="AY91" s="1" t="s">
        <v>88</v>
      </c>
    </row>
    <row r="92" spans="1:51" ht="20.25" customHeight="1">
      <c r="A92" s="59" t="s">
        <v>5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60">
        <v>0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2"/>
      <c r="AY92" s="1" t="s">
        <v>88</v>
      </c>
    </row>
    <row r="93" spans="1:51" ht="20.25" customHeight="1">
      <c r="A93" s="59" t="s">
        <v>6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60">
        <f>N106-N91</f>
        <v>1300000</v>
      </c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2"/>
      <c r="AY93" s="1" t="s">
        <v>88</v>
      </c>
    </row>
    <row r="94" spans="1:51" ht="20.25" customHeight="1">
      <c r="A94" s="59" t="s">
        <v>7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60">
        <v>0</v>
      </c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2"/>
      <c r="AY94" s="1" t="s">
        <v>88</v>
      </c>
    </row>
    <row r="95" spans="1:51" ht="20.25" customHeight="1">
      <c r="A95" s="59" t="s">
        <v>8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74">
        <f>SUM(N91:AW94)</f>
        <v>1800000</v>
      </c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6"/>
      <c r="AY95" s="1" t="s">
        <v>88</v>
      </c>
    </row>
    <row r="96" spans="1:51" ht="20.25" customHeight="1">
      <c r="B96" s="1" t="s">
        <v>10</v>
      </c>
    </row>
    <row r="97" spans="1:53" ht="20.25" customHeight="1"/>
    <row r="98" spans="1:53" ht="20.25" customHeight="1">
      <c r="A98" s="1" t="s">
        <v>11</v>
      </c>
    </row>
    <row r="99" spans="1:53" ht="20.25" customHeight="1">
      <c r="A99" s="77" t="s">
        <v>54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9"/>
      <c r="N99" s="66" t="s">
        <v>52</v>
      </c>
      <c r="O99" s="67"/>
      <c r="P99" s="67"/>
      <c r="Q99" s="67"/>
      <c r="R99" s="67"/>
      <c r="S99" s="67"/>
      <c r="T99" s="67"/>
      <c r="U99" s="67"/>
      <c r="V99" s="67"/>
      <c r="W99" s="66" t="s">
        <v>53</v>
      </c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8"/>
    </row>
    <row r="100" spans="1:53" ht="20.25" customHeight="1">
      <c r="A100" s="8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2"/>
      <c r="N100" s="83"/>
      <c r="O100" s="84"/>
      <c r="P100" s="84"/>
      <c r="Q100" s="84"/>
      <c r="R100" s="84"/>
      <c r="S100" s="84"/>
      <c r="T100" s="84"/>
      <c r="U100" s="84"/>
      <c r="V100" s="84"/>
      <c r="W100" s="83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5"/>
    </row>
    <row r="101" spans="1:53" ht="20.25" customHeight="1">
      <c r="A101" s="59" t="s">
        <v>60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69">
        <f>SUM(W101)</f>
        <v>300000</v>
      </c>
      <c r="O101" s="70"/>
      <c r="P101" s="70"/>
      <c r="Q101" s="70"/>
      <c r="R101" s="70"/>
      <c r="S101" s="70"/>
      <c r="T101" s="70"/>
      <c r="U101" s="70"/>
      <c r="V101" s="70"/>
      <c r="W101" s="97">
        <v>300000</v>
      </c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9"/>
      <c r="AY101" s="1" t="s">
        <v>98</v>
      </c>
    </row>
    <row r="102" spans="1:53" ht="20.25" customHeight="1">
      <c r="A102" s="59" t="s">
        <v>61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9">
        <f t="shared" ref="N102:N104" si="0">SUM(W102)</f>
        <v>1400000</v>
      </c>
      <c r="O102" s="70"/>
      <c r="P102" s="70"/>
      <c r="Q102" s="70"/>
      <c r="R102" s="70"/>
      <c r="S102" s="70"/>
      <c r="T102" s="70"/>
      <c r="U102" s="70"/>
      <c r="V102" s="70"/>
      <c r="W102" s="97">
        <v>1400000</v>
      </c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9"/>
      <c r="AY102" s="1" t="s">
        <v>98</v>
      </c>
    </row>
    <row r="103" spans="1:53" ht="20.25" customHeight="1">
      <c r="A103" s="59" t="s">
        <v>62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69">
        <f t="shared" si="0"/>
        <v>0</v>
      </c>
      <c r="O103" s="70"/>
      <c r="P103" s="70"/>
      <c r="Q103" s="70"/>
      <c r="R103" s="70"/>
      <c r="S103" s="70"/>
      <c r="T103" s="70"/>
      <c r="U103" s="70"/>
      <c r="V103" s="70"/>
      <c r="W103" s="97">
        <v>0</v>
      </c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9"/>
      <c r="AY103" s="1" t="s">
        <v>98</v>
      </c>
    </row>
    <row r="104" spans="1:53" ht="20.25" customHeight="1">
      <c r="A104" s="59" t="s">
        <v>63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69">
        <f t="shared" si="0"/>
        <v>0</v>
      </c>
      <c r="O104" s="70"/>
      <c r="P104" s="70"/>
      <c r="Q104" s="70"/>
      <c r="R104" s="70"/>
      <c r="S104" s="70"/>
      <c r="T104" s="70"/>
      <c r="U104" s="70"/>
      <c r="V104" s="70"/>
      <c r="W104" s="97">
        <v>0</v>
      </c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9"/>
      <c r="AY104" s="1" t="s">
        <v>98</v>
      </c>
    </row>
    <row r="105" spans="1:53" ht="20.25" customHeight="1">
      <c r="A105" s="59" t="s">
        <v>64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100">
        <v>100000</v>
      </c>
      <c r="O105" s="101"/>
      <c r="P105" s="101"/>
      <c r="Q105" s="101"/>
      <c r="R105" s="101"/>
      <c r="S105" s="101"/>
      <c r="T105" s="101"/>
      <c r="U105" s="101"/>
      <c r="V105" s="101"/>
      <c r="W105" s="94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6"/>
      <c r="AY105" s="1" t="s">
        <v>98</v>
      </c>
    </row>
    <row r="106" spans="1:53" ht="20.25" customHeight="1">
      <c r="A106" s="65" t="s">
        <v>8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9">
        <f>SUM(N101:V105)</f>
        <v>1800000</v>
      </c>
      <c r="O106" s="70"/>
      <c r="P106" s="70"/>
      <c r="Q106" s="70"/>
      <c r="R106" s="70"/>
      <c r="S106" s="70"/>
      <c r="T106" s="70"/>
      <c r="U106" s="70"/>
      <c r="V106" s="70"/>
      <c r="W106" s="86">
        <f>SUM(W101:AW105)</f>
        <v>1700000</v>
      </c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8"/>
      <c r="AY106" s="1" t="s">
        <v>88</v>
      </c>
    </row>
    <row r="107" spans="1:53" ht="20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61" t="s">
        <v>65</v>
      </c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2"/>
      <c r="AO107" s="69">
        <f>SUM(W106:AW106)</f>
        <v>1700000</v>
      </c>
      <c r="AP107" s="70"/>
      <c r="AQ107" s="70"/>
      <c r="AR107" s="70"/>
      <c r="AS107" s="70"/>
      <c r="AT107" s="70"/>
      <c r="AU107" s="70"/>
      <c r="AV107" s="70"/>
      <c r="AW107" s="89"/>
      <c r="AY107" s="1" t="s">
        <v>88</v>
      </c>
    </row>
    <row r="108" spans="1:53" ht="20.25" customHeight="1">
      <c r="B108" s="90" t="s">
        <v>102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1"/>
      <c r="AP108" s="91"/>
      <c r="AQ108" s="91"/>
      <c r="AR108" s="91"/>
      <c r="AS108" s="91"/>
      <c r="AT108" s="91"/>
      <c r="AU108" s="91"/>
      <c r="AV108" s="91"/>
      <c r="AW108" s="91"/>
    </row>
    <row r="109" spans="1:53" ht="20.25" customHeight="1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Y109" s="28" t="str">
        <f>IF(N95=N106,"収入と支出が一致していますので、そのまま処理を進めてください","収入と支出が一致していませんので、ご確認ください")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09" s="22">
        <v>500000</v>
      </c>
      <c r="BA109" s="22">
        <f>MIN(AZ109,ROUNDDOWN(AO107/2*1,-3))</f>
        <v>500000</v>
      </c>
    </row>
    <row r="110" spans="1:53" ht="20.25" customHeight="1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Y110" s="28"/>
    </row>
    <row r="111" spans="1:53" ht="20.25" customHeight="1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</row>
    <row r="112" spans="1:53" ht="20.25" customHeight="1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</row>
    <row r="113" ht="20.25" customHeight="1"/>
  </sheetData>
  <mergeCells count="119">
    <mergeCell ref="AH3:AW3"/>
    <mergeCell ref="A5:O5"/>
    <mergeCell ref="T7:X7"/>
    <mergeCell ref="Y7:AC7"/>
    <mergeCell ref="AD7:AW7"/>
    <mergeCell ref="Y8:AC8"/>
    <mergeCell ref="AD8:AW8"/>
    <mergeCell ref="B19:AW19"/>
    <mergeCell ref="C20:AW20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B74:C74"/>
    <mergeCell ref="D74:U74"/>
    <mergeCell ref="V74:AU74"/>
    <mergeCell ref="B75:C75"/>
    <mergeCell ref="D75:U75"/>
    <mergeCell ref="V75:AU75"/>
    <mergeCell ref="B72:C72"/>
    <mergeCell ref="D72:U72"/>
    <mergeCell ref="V72:AU72"/>
    <mergeCell ref="B73:C73"/>
    <mergeCell ref="D73:U73"/>
    <mergeCell ref="V73:AU73"/>
    <mergeCell ref="AC78:AF78"/>
    <mergeCell ref="AG78:AH78"/>
    <mergeCell ref="AI78:AL78"/>
    <mergeCell ref="C82:T82"/>
    <mergeCell ref="U82:AA82"/>
    <mergeCell ref="AB82:AH82"/>
    <mergeCell ref="B76:C76"/>
    <mergeCell ref="D76:U76"/>
    <mergeCell ref="V76:AU76"/>
    <mergeCell ref="C77:W77"/>
    <mergeCell ref="Y77:AS77"/>
    <mergeCell ref="Q78:R78"/>
    <mergeCell ref="S78:T78"/>
    <mergeCell ref="U78:V78"/>
    <mergeCell ref="W78:Z78"/>
    <mergeCell ref="AA78:AB78"/>
    <mergeCell ref="A92:M92"/>
    <mergeCell ref="N92:AW92"/>
    <mergeCell ref="A93:M93"/>
    <mergeCell ref="N93:AW93"/>
    <mergeCell ref="A94:M94"/>
    <mergeCell ref="N94:AW94"/>
    <mergeCell ref="X83:AA83"/>
    <mergeCell ref="AB83:AH83"/>
    <mergeCell ref="A90:M90"/>
    <mergeCell ref="N90:AW90"/>
    <mergeCell ref="A91:M91"/>
    <mergeCell ref="N91:AW91"/>
    <mergeCell ref="A102:M102"/>
    <mergeCell ref="N102:V102"/>
    <mergeCell ref="W102:AW102"/>
    <mergeCell ref="A103:M103"/>
    <mergeCell ref="N103:V103"/>
    <mergeCell ref="W103:AW103"/>
    <mergeCell ref="A95:M95"/>
    <mergeCell ref="N95:AW95"/>
    <mergeCell ref="A99:M100"/>
    <mergeCell ref="N99:V100"/>
    <mergeCell ref="W99:AW100"/>
    <mergeCell ref="A101:M101"/>
    <mergeCell ref="N101:V101"/>
    <mergeCell ref="W101:AW101"/>
    <mergeCell ref="AY109:AY110"/>
    <mergeCell ref="A106:M106"/>
    <mergeCell ref="N106:V106"/>
    <mergeCell ref="W106:AW106"/>
    <mergeCell ref="AC107:AN107"/>
    <mergeCell ref="AO107:AW107"/>
    <mergeCell ref="B108:AW112"/>
    <mergeCell ref="A104:M104"/>
    <mergeCell ref="N104:V104"/>
    <mergeCell ref="W104:AW104"/>
    <mergeCell ref="A105:M105"/>
    <mergeCell ref="N105:V105"/>
    <mergeCell ref="W105:AW105"/>
  </mergeCells>
  <phoneticPr fontId="1"/>
  <conditionalFormatting sqref="AY109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2" manualBreakCount="2">
    <brk id="62" max="48" man="1"/>
    <brk id="87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'\\fsv1\商工振興課\--- 新エネルギー\R7\02_27 再エネ推進交付金（重点対策加速化事業）\【様式R7】\高効率空調等\[【高効率R7】様式第9号（実績報告書）03給湯　個人.xlsx]Sheet1'!#REF!</xm:f>
          </x14:formula1>
          <xm:sqref>G43:J43</xm:sqref>
        </x14:dataValidation>
        <x14:dataValidation type="list" allowBlank="1" showInputMessage="1" showErrorMessage="1">
          <x14:formula1>
            <xm:f>Sheet1!$B$2</xm:f>
          </x14:formula1>
          <xm:sqref>G39:J42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F14" sqref="F14"/>
    </sheetView>
  </sheetViews>
  <sheetFormatPr defaultRowHeight="18.75"/>
  <sheetData>
    <row r="2" spans="2:2">
      <c r="B2" t="s">
        <v>55</v>
      </c>
    </row>
    <row r="5" spans="2:2">
      <c r="B5" t="s">
        <v>80</v>
      </c>
    </row>
    <row r="6" spans="2:2">
      <c r="B6" t="s">
        <v>81</v>
      </c>
    </row>
    <row r="7" spans="2:2">
      <c r="B7" t="s">
        <v>82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2025-04-15T00:50:39Z</cp:lastPrinted>
  <dcterms:created xsi:type="dcterms:W3CDTF">2024-05-20T01:49:06Z</dcterms:created>
  <dcterms:modified xsi:type="dcterms:W3CDTF">2025-04-21T04:25:24Z</dcterms:modified>
</cp:coreProperties>
</file>