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共有\21.経営戦略策定\100_★経営比較分析表の策定及び公表\R3\02 経営比較分析表提出\02 下水\"/>
    </mc:Choice>
  </mc:AlternateContent>
  <workbookProtection workbookAlgorithmName="SHA-512" workbookHashValue="VLjoJK5NYiKl23TcENJzwwZEuiDrX0hJCCpJRGe2vwH/Typ1J8/yPsYMClhyw9XBp7cEQVXZv+fpR5/gzre4TA==" workbookSaltValue="uQxaiwfdJzaubk8/Y11n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<sst xmlns="http://schemas.openxmlformats.org/spreadsheetml/2006/main" count="319" uniqueCount="118">
  <si>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</si>
  <si>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</si>
  <si>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</si>
  <si>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</si>
  <si>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</si>
  <si>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</si>
  <si>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</si>
  <si>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</si>
  <si>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</si>
  <si>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</si>
  <si>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</si>
  <si>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</si>
  <si>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</si>
  <si>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</si>
  <si>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</si>
  <si>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</si>
  <si>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</si>
  <si>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</si>
  <si>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</si>
  <si>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</si>
  <si>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</si>
  <si>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</si>
  <si>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</si>
  <si>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</si>
  <si>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</si>
  <si>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</si>
  <si>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</si>
  <si>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</si>
  <si>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</si>
  <si>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</si>
  <si>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</si>
  <si>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</si>
  <si>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</si>
  <si>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</si>
  <si>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</si>
  <si>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</si>
  <si>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</si>
  <si>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</si>
  <si>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</si>
  <si>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</si>
  <si>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</si>
  <si>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</si>
  <si>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</si>
  <si>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</si>
  <si>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</si>
  <si>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</si>
  <si>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</si>
  <si>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</si>
  <si>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</si>
  <si>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</si>
  <si>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</si>
  <si>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</si>
  <si>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</si>
  <si>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</si>
  <si>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</si>
  <si>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</si>
  <si>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</si>
  <si>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</si>
  <si>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</si>
  <si>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</si>
  <si>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</si>
  <si>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</si>
  <si>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</si>
  <si>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</si>
  <si>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</si>
  <si>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</si>
  <si>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</si>
  <si>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</si>
  <si>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</si>
  <si>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</si>
  <si>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</si>
  <si>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</si>
  <si>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</si>
  <si>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</si>
  <si>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</si>
  <si>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</si>
  <si>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</si>
  <si>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</si>
  <si>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</si>
  <si>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</si>
  <si>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</si>
  <si>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</si>
  <si>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</si>
  <si>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</si>
  <si>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</si>
  <si>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</si>
  <si>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</si>
  <si>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</si>
  <si>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</si>
  <si>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</si>
  <si>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</si>
  <si>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</si>
  <si>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</si>
  <si>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</si>
  <si>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</si>
  <si>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</si>
  <si>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</si>
  <si>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</si>
  <si>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</si>
  <si>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</si>
  <si>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</si>
  <si>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</si>
  <si>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</si>
  <si>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</si>
  <si>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</si>
  <si>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</si>
  <si>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</si>
  <si>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</si>
  <si>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</si>
  <si>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</si>
  <si>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</si>
  <si>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</si>
  <si>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</si>
  <si>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</si>
  <si>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</si>
  <si>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の下水道事業は昭和63年度から事業に着手し、平成7年度から供用開始しており現在25年余が経過していますが、管渠の耐用年数である50年には達していないため、更新費用が発生せず老朽化は見られません。
　しかしながら、設備や機器類の耐用年数は管渠等に比べ短いことから、近い将来に更新時期が集中しないよう、優先度を適切に把握し計画的な対応が必要になると考えています。今後は、計画を策定し定期的な維持管理による更新を行うことで、費用の平準化を図っていきます。
 また、①の有形固定資産減価償却率が低いのは令和2年度に法非適用から法適用となったためであり、今後、上昇していくものと考えます。</t>
    <rPh sb="234" eb="236">
      <t>ユウケイ</t>
    </rPh>
    <rPh sb="236" eb="238">
      <t>コテイ</t>
    </rPh>
    <rPh sb="238" eb="240">
      <t>シサン</t>
    </rPh>
    <rPh sb="240" eb="242">
      <t>ゲンカ</t>
    </rPh>
    <rPh sb="242" eb="244">
      <t>ショウキャク</t>
    </rPh>
    <rPh sb="244" eb="245">
      <t>リツ</t>
    </rPh>
    <rPh sb="246" eb="247">
      <t>ヒク</t>
    </rPh>
    <rPh sb="250" eb="252">
      <t>レイワ</t>
    </rPh>
    <rPh sb="253" eb="254">
      <t>ネン</t>
    </rPh>
    <rPh sb="254" eb="255">
      <t>ド</t>
    </rPh>
    <rPh sb="256" eb="257">
      <t>ホウ</t>
    </rPh>
    <rPh sb="257" eb="260">
      <t>ヒテキヨウ</t>
    </rPh>
    <rPh sb="262" eb="263">
      <t>ホウ</t>
    </rPh>
    <rPh sb="263" eb="265">
      <t>テキヨウ</t>
    </rPh>
    <rPh sb="275" eb="277">
      <t>コンゴ</t>
    </rPh>
    <rPh sb="278" eb="280">
      <t>ジョウショウ</t>
    </rPh>
    <rPh sb="287" eb="288">
      <t>カンガ</t>
    </rPh>
    <phoneticPr fontId="4"/>
  </si>
  <si>
    <t>　下水道事業における経営の健全性及び効率性については、①の収益的収支比率が100.52％となっており、単年度収支が黒字となっています。しかしながら、⑤の経費回収率は74％台となっており、使用料収入で賄えていない状況にあります。
　②の累積欠損金比率は、15％台と累計団体より低いものの、欠損金の解消が求められます。
　③の流動比率は、14％台と類型平均より大きく下回っており、流動資産である現金預金等の保有が流動負債と比較して少ない状況にあります。
　④の企業債残高対事業規模比率では類型平均を大きく上回っているものの、今後、投資規模の調整等により改善に向かっていくものと考えます。
　⑥の汚水処理原価は、類型平均より高めであり、全国平均とでは大分高い状況にあります。これは、地形的要因により高くなっていると考えられ、これにより⑤の経費回収率も低くなっています。
　⑦の施設利用率及び⑧の水洗化率については類型平均よりも低くなっていることから、下水道接続が伸び悩んでいる状況により施設の規模が過大となっています。
　以上のことから、類似団体と比べ本市の下水道事業は厳しい経営状況にあると言えるため、改善に向けた取組みが必要となります。</t>
    <rPh sb="57" eb="59">
      <t>クロジ</t>
    </rPh>
    <rPh sb="117" eb="119">
      <t>ルイセキ</t>
    </rPh>
    <rPh sb="119" eb="121">
      <t>ケッソン</t>
    </rPh>
    <rPh sb="121" eb="122">
      <t>キン</t>
    </rPh>
    <rPh sb="122" eb="124">
      <t>ヒリツ</t>
    </rPh>
    <rPh sb="129" eb="130">
      <t>ダイ</t>
    </rPh>
    <rPh sb="131" eb="133">
      <t>ルイケイ</t>
    </rPh>
    <rPh sb="133" eb="135">
      <t>ダンタイ</t>
    </rPh>
    <rPh sb="137" eb="138">
      <t>ヒク</t>
    </rPh>
    <rPh sb="143" eb="146">
      <t>ケッソンキン</t>
    </rPh>
    <rPh sb="147" eb="149">
      <t>カイショウ</t>
    </rPh>
    <rPh sb="150" eb="151">
      <t>モト</t>
    </rPh>
    <rPh sb="161" eb="163">
      <t>リュウドウ</t>
    </rPh>
    <rPh sb="163" eb="165">
      <t>ヒリツ</t>
    </rPh>
    <rPh sb="170" eb="171">
      <t>ダイ</t>
    </rPh>
    <rPh sb="178" eb="179">
      <t>オオ</t>
    </rPh>
    <rPh sb="181" eb="183">
      <t>シタマワ</t>
    </rPh>
    <rPh sb="188" eb="190">
      <t>リュウドウ</t>
    </rPh>
    <rPh sb="190" eb="192">
      <t>シサン</t>
    </rPh>
    <rPh sb="195" eb="197">
      <t>ゲンキン</t>
    </rPh>
    <rPh sb="197" eb="199">
      <t>ヨキン</t>
    </rPh>
    <rPh sb="199" eb="200">
      <t>トウ</t>
    </rPh>
    <rPh sb="201" eb="203">
      <t>ホユウ</t>
    </rPh>
    <rPh sb="204" eb="206">
      <t>リュウドウ</t>
    </rPh>
    <rPh sb="206" eb="208">
      <t>フサイ</t>
    </rPh>
    <rPh sb="209" eb="211">
      <t>ヒカク</t>
    </rPh>
    <rPh sb="213" eb="214">
      <t>スク</t>
    </rPh>
    <rPh sb="216" eb="218">
      <t>ジョウキョウ</t>
    </rPh>
    <rPh sb="247" eb="248">
      <t>オオ</t>
    </rPh>
    <rPh sb="260" eb="262">
      <t>コンゴ</t>
    </rPh>
    <rPh sb="270" eb="271">
      <t>トウ</t>
    </rPh>
    <rPh sb="277" eb="278">
      <t>ム</t>
    </rPh>
    <rPh sb="286" eb="287">
      <t>カンガ</t>
    </rPh>
    <rPh sb="309" eb="310">
      <t>タカ</t>
    </rPh>
    <phoneticPr fontId="4"/>
  </si>
  <si>
    <t>　本市の下水道事業は健全性、効率性ともに十分であるとは言えず、厳しい経営状況にあると言えます。これは、下水道の利用者が少ないことや人口密度の低さに比して施設の数が多いこと等の理由で、経費が掛かり増しになっていると考えられます。
　そのため、現時点では水洗化率の向上と経費回収率の向上が喫緊の課題となっています。経費回収率の課題を解消するため、早急に経費の削減や使用料の見直しをすることで、経営の安定を目指し事業を推進していきます。</t>
    <rPh sb="67" eb="69">
      <t>ミツド</t>
    </rPh>
    <rPh sb="70" eb="71">
      <t>ヒク</t>
    </rPh>
    <rPh sb="73" eb="74">
      <t>ヒ</t>
    </rPh>
    <rPh sb="91" eb="93">
      <t>ケイヒ</t>
    </rPh>
    <rPh sb="94" eb="95">
      <t>カ</t>
    </rPh>
    <rPh sb="97" eb="98">
      <t>マ</t>
    </rPh>
    <rPh sb="155" eb="157">
      <t>ケイヒ</t>
    </rPh>
    <rPh sb="157" eb="159">
      <t>カイシュウ</t>
    </rPh>
    <rPh sb="159" eb="160">
      <t>リツ</t>
    </rPh>
    <rPh sb="171" eb="173">
      <t>サッキュウ</t>
    </rPh>
    <rPh sb="174" eb="176">
      <t>ケイヒ</t>
    </rPh>
    <rPh sb="177" eb="179">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</si>
</sst>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56-40DC-87EB-45573A7DE7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E856-40DC-87EB-45573A7DE7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35.799999999999997</c:v>
                </c:pt>
              </c:numCache>
            </c:numRef>
          </c:val>
          <c:extLst>
            <c:ext xmlns:c16="http://schemas.microsoft.com/office/drawing/2014/chart" uri="{C3380CC4-5D6E-409C-BE32-E72D297353CC}">
              <c16:uniqueId val="{00000000-4D2A-4DF5-9CB5-842DDEBCA6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4D2A-4DF5-9CB5-842DDEBCA6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62.73</c:v>
                </c:pt>
              </c:numCache>
            </c:numRef>
          </c:val>
          <c:extLst>
            <c:ext xmlns:c16="http://schemas.microsoft.com/office/drawing/2014/chart" uri="{C3380CC4-5D6E-409C-BE32-E72D297353CC}">
              <c16:uniqueId val="{00000000-E182-4A7F-8F47-FEDE75274F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E182-4A7F-8F47-FEDE75274F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100.52</c:v>
                </c:pt>
              </c:numCache>
            </c:numRef>
          </c:val>
          <c:extLst>
            <c:ext xmlns:c16="http://schemas.microsoft.com/office/drawing/2014/chart" uri="{C3380CC4-5D6E-409C-BE32-E72D297353CC}">
              <c16:uniqueId val="{00000000-0F4F-40ED-BC2B-F85E424911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0F4F-40ED-BC2B-F85E424911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3.03</c:v>
                </c:pt>
              </c:numCache>
            </c:numRef>
          </c:val>
          <c:extLst>
            <c:ext xmlns:c16="http://schemas.microsoft.com/office/drawing/2014/chart" uri="{C3380CC4-5D6E-409C-BE32-E72D297353CC}">
              <c16:uniqueId val="{00000000-5EF3-4D09-8584-A3E07C6107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5EF3-4D09-8584-A3E07C6107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26B-4FE9-B63E-5EFD6B32A3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26B-4FE9-B63E-5EFD6B32A3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15.79</c:v>
                </c:pt>
              </c:numCache>
            </c:numRef>
          </c:val>
          <c:extLst>
            <c:ext xmlns:c16="http://schemas.microsoft.com/office/drawing/2014/chart" uri="{C3380CC4-5D6E-409C-BE32-E72D297353CC}">
              <c16:uniqueId val="{00000000-834C-4E61-AC46-3F592EA42F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834C-4E61-AC46-3F592EA42F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14.62</c:v>
                </c:pt>
              </c:numCache>
            </c:numRef>
          </c:val>
          <c:extLst>
            <c:ext xmlns:c16="http://schemas.microsoft.com/office/drawing/2014/chart" uri="{C3380CC4-5D6E-409C-BE32-E72D297353CC}">
              <c16:uniqueId val="{00000000-FD24-40CD-A616-90F6774AE7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FD24-40CD-A616-90F6774AE7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2808.3</c:v>
                </c:pt>
              </c:numCache>
            </c:numRef>
          </c:val>
          <c:extLst>
            <c:ext xmlns:c16="http://schemas.microsoft.com/office/drawing/2014/chart" uri="{C3380CC4-5D6E-409C-BE32-E72D297353CC}">
              <c16:uniqueId val="{00000000-492A-4D1A-83E8-06F3AFD8BE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492A-4D1A-83E8-06F3AFD8BE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74.89</c:v>
                </c:pt>
              </c:numCache>
            </c:numRef>
          </c:val>
          <c:extLst>
            <c:ext xmlns:c16="http://schemas.microsoft.com/office/drawing/2014/chart" uri="{C3380CC4-5D6E-409C-BE32-E72D297353CC}">
              <c16:uniqueId val="{00000000-249A-4650-945E-193323F40B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249A-4650-945E-193323F40B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235.94</c:v>
                </c:pt>
              </c:numCache>
            </c:numRef>
          </c:val>
          <c:extLst>
            <c:ext xmlns:c16="http://schemas.microsoft.com/office/drawing/2014/chart" uri="{C3380CC4-5D6E-409C-BE32-E72D297353CC}">
              <c16:uniqueId val="{00000000-4048-4095-A0F5-9E3F20E3E9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4048-4095-A0F5-9E3F20E3E9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9" zoomScaleNormal="100" workbookViewId="0">
      <selection activeCell="Z36" sqref="Z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鹿角市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29858</v>
      </c>
      <c r="AM8" s="69"/>
      <c r="AN8" s="69"/>
      <c r="AO8" s="69"/>
      <c r="AP8" s="69"/>
      <c r="AQ8" s="69"/>
      <c r="AR8" s="69"/>
      <c r="AS8" s="69"/>
      <c r="AT8" s="68">
        <f>データ!T6</f>
        <v>707.52</v>
      </c>
      <c r="AU8" s="68"/>
      <c r="AV8" s="68"/>
      <c r="AW8" s="68"/>
      <c r="AX8" s="68"/>
      <c r="AY8" s="68"/>
      <c r="AZ8" s="68"/>
      <c r="BA8" s="68"/>
      <c r="BB8" s="68">
        <f>データ!U6</f>
        <v>42.2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41.29</v>
      </c>
      <c r="J10" s="68"/>
      <c r="K10" s="68"/>
      <c r="L10" s="68"/>
      <c r="M10" s="68"/>
      <c r="N10" s="68"/>
      <c r="O10" s="68"/>
      <c r="P10" s="68">
        <f>データ!P6</f>
        <v>45.79</v>
      </c>
      <c r="Q10" s="68"/>
      <c r="R10" s="68"/>
      <c r="S10" s="68"/>
      <c r="T10" s="68"/>
      <c r="U10" s="68"/>
      <c r="V10" s="68"/>
      <c r="W10" s="68">
        <f>データ!Q6</f>
        <v>90.78</v>
      </c>
      <c r="X10" s="68"/>
      <c r="Y10" s="68"/>
      <c r="Z10" s="68"/>
      <c r="AA10" s="68"/>
      <c r="AB10" s="68"/>
      <c r="AC10" s="68"/>
      <c r="AD10" s="69">
        <f>データ!R6</f>
        <v>3410</v>
      </c>
      <c r="AE10" s="69"/>
      <c r="AF10" s="69"/>
      <c r="AG10" s="69"/>
      <c r="AH10" s="69"/>
      <c r="AI10" s="69"/>
      <c r="AJ10" s="69"/>
      <c r="AK10" s="2"/>
      <c r="AL10" s="69">
        <f>データ!V6</f>
        <v>13538</v>
      </c>
      <c r="AM10" s="69"/>
      <c r="AN10" s="69"/>
      <c r="AO10" s="69"/>
      <c r="AP10" s="69"/>
      <c r="AQ10" s="69"/>
      <c r="AR10" s="69"/>
      <c r="AS10" s="69"/>
      <c r="AT10" s="68">
        <f>データ!W6</f>
        <v>5.55</v>
      </c>
      <c r="AU10" s="68"/>
      <c r="AV10" s="68"/>
      <c r="AW10" s="68"/>
      <c r="AX10" s="68"/>
      <c r="AY10" s="68"/>
      <c r="AZ10" s="68"/>
      <c r="BA10" s="68"/>
      <c r="BB10" s="68">
        <f>データ!X6</f>
        <v>2439.2800000000002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ZB8jMzRla4Cm/xDWhdPJ/+Wxo9F2saU1MJ/q+qYWyeGeMHPneQIgPNr1LwNAHBw8fL4Cf0Yugzq2fe69CmUOA==" saltValue="tHMrSbVWyf1lqwYRPQLh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52094</v>
      </c>
      <c r="D6" s="33">
        <f t="shared" si="3"/>
        <v>46</v>
      </c>
      <c r="E6" s="33">
        <f t="shared" si="3"/>
        <v>17</v>
      </c>
      <c r="F6" s="33">
        <f t="shared" si="3"/>
        <v>1</v>
      </c>
      <c r="G6" s="33">
        <f t="shared" si="3"/>
        <v>0</v>
      </c>
      <c r="H6" s="33" t="str">
        <f t="shared" si="3"/>
        <v>秋田県　鹿角市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41.29</v>
      </c>
      <c r="P6" s="34">
        <f t="shared" si="3"/>
        <v>45.79</v>
      </c>
      <c r="Q6" s="34">
        <f t="shared" si="3"/>
        <v>90.78</v>
      </c>
      <c r="R6" s="34">
        <f t="shared" si="3"/>
        <v>3410</v>
      </c>
      <c r="S6" s="34">
        <f t="shared" si="3"/>
        <v>29858</v>
      </c>
      <c r="T6" s="34">
        <f t="shared" si="3"/>
        <v>707.52</v>
      </c>
      <c r="U6" s="34">
        <f t="shared" si="3"/>
        <v>42.2</v>
      </c>
      <c r="V6" s="34">
        <f t="shared" si="3"/>
        <v>13538</v>
      </c>
      <c r="W6" s="34">
        <f t="shared" si="3"/>
        <v>5.55</v>
      </c>
      <c r="X6" s="34">
        <f t="shared" si="3"/>
        <v>2439.2800000000002</v>
      </c>
      <c r="Y6" s="35" t="str">
        <f>IF(Y7="",NA(),Y7)</f>
        <v>-</v>
      </c>
      <c r="Z6" s="35" t="str">
        <f t="shared" ref="Z6:AH6" si="4">IF(Z7="",NA(),Z7)</f>
        <v>-</v>
      </c>
      <c r="AA6" s="35" t="str">
        <f t="shared" si="4"/>
        <v>-</v>
      </c>
      <c r="AB6" s="35" t="str">
        <f t="shared" si="4"/>
        <v>-</v>
      </c>
      <c r="AC6" s="35">
        <f t="shared" si="4"/>
        <v>100.52</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5">
        <f t="shared" si="5"/>
        <v>15.79</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14.62</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2808.3</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74.89</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235.94</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35.799999999999997</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62.73</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3.03</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52094</v>
      </c>
      <c r="D7" s="37">
        <v>46</v>
      </c>
      <c r="E7" s="37">
        <v>17</v>
      </c>
      <c r="F7" s="37">
        <v>1</v>
      </c>
      <c r="G7" s="37">
        <v>0</v>
      </c>
      <c r="H7" s="37" t="s">
        <v>96</v>
      </c>
      <c r="I7" s="37" t="s">
        <v>97</v>
      </c>
      <c r="J7" s="37" t="s">
        <v>98</v>
      </c>
      <c r="K7" s="37" t="s">
        <v>99</v>
      </c>
      <c r="L7" s="37" t="s">
        <v>100</v>
      </c>
      <c r="M7" s="37" t="s">
        <v>101</v>
      </c>
      <c r="N7" s="38" t="s">
        <v>102</v>
      </c>
      <c r="O7" s="38">
        <v>41.29</v>
      </c>
      <c r="P7" s="38">
        <v>45.79</v>
      </c>
      <c r="Q7" s="38">
        <v>90.78</v>
      </c>
      <c r="R7" s="38">
        <v>3410</v>
      </c>
      <c r="S7" s="38">
        <v>29858</v>
      </c>
      <c r="T7" s="38">
        <v>707.52</v>
      </c>
      <c r="U7" s="38">
        <v>42.2</v>
      </c>
      <c r="V7" s="38">
        <v>13538</v>
      </c>
      <c r="W7" s="38">
        <v>5.55</v>
      </c>
      <c r="X7" s="38">
        <v>2439.2800000000002</v>
      </c>
      <c r="Y7" s="38" t="s">
        <v>102</v>
      </c>
      <c r="Z7" s="38" t="s">
        <v>102</v>
      </c>
      <c r="AA7" s="38" t="s">
        <v>102</v>
      </c>
      <c r="AB7" s="38" t="s">
        <v>102</v>
      </c>
      <c r="AC7" s="38">
        <v>100.52</v>
      </c>
      <c r="AD7" s="38" t="s">
        <v>102</v>
      </c>
      <c r="AE7" s="38" t="s">
        <v>102</v>
      </c>
      <c r="AF7" s="38" t="s">
        <v>102</v>
      </c>
      <c r="AG7" s="38" t="s">
        <v>102</v>
      </c>
      <c r="AH7" s="38">
        <v>107.81</v>
      </c>
      <c r="AI7" s="38">
        <v>106.67</v>
      </c>
      <c r="AJ7" s="38" t="s">
        <v>102</v>
      </c>
      <c r="AK7" s="38" t="s">
        <v>102</v>
      </c>
      <c r="AL7" s="38" t="s">
        <v>102</v>
      </c>
      <c r="AM7" s="38" t="s">
        <v>102</v>
      </c>
      <c r="AN7" s="38">
        <v>15.79</v>
      </c>
      <c r="AO7" s="38" t="s">
        <v>102</v>
      </c>
      <c r="AP7" s="38" t="s">
        <v>102</v>
      </c>
      <c r="AQ7" s="38" t="s">
        <v>102</v>
      </c>
      <c r="AR7" s="38" t="s">
        <v>102</v>
      </c>
      <c r="AS7" s="38">
        <v>18.2</v>
      </c>
      <c r="AT7" s="38">
        <v>3.64</v>
      </c>
      <c r="AU7" s="38" t="s">
        <v>102</v>
      </c>
      <c r="AV7" s="38" t="s">
        <v>102</v>
      </c>
      <c r="AW7" s="38" t="s">
        <v>102</v>
      </c>
      <c r="AX7" s="38" t="s">
        <v>102</v>
      </c>
      <c r="AY7" s="38">
        <v>14.62</v>
      </c>
      <c r="AZ7" s="38" t="s">
        <v>102</v>
      </c>
      <c r="BA7" s="38" t="s">
        <v>102</v>
      </c>
      <c r="BB7" s="38" t="s">
        <v>102</v>
      </c>
      <c r="BC7" s="38" t="s">
        <v>102</v>
      </c>
      <c r="BD7" s="38">
        <v>48.56</v>
      </c>
      <c r="BE7" s="38">
        <v>67.52</v>
      </c>
      <c r="BF7" s="38" t="s">
        <v>102</v>
      </c>
      <c r="BG7" s="38" t="s">
        <v>102</v>
      </c>
      <c r="BH7" s="38" t="s">
        <v>102</v>
      </c>
      <c r="BI7" s="38" t="s">
        <v>102</v>
      </c>
      <c r="BJ7" s="38">
        <v>2808.3</v>
      </c>
      <c r="BK7" s="38" t="s">
        <v>102</v>
      </c>
      <c r="BL7" s="38" t="s">
        <v>102</v>
      </c>
      <c r="BM7" s="38" t="s">
        <v>102</v>
      </c>
      <c r="BN7" s="38" t="s">
        <v>102</v>
      </c>
      <c r="BO7" s="38">
        <v>1245.0999999999999</v>
      </c>
      <c r="BP7" s="38">
        <v>705.21</v>
      </c>
      <c r="BQ7" s="38" t="s">
        <v>102</v>
      </c>
      <c r="BR7" s="38" t="s">
        <v>102</v>
      </c>
      <c r="BS7" s="38" t="s">
        <v>102</v>
      </c>
      <c r="BT7" s="38" t="s">
        <v>102</v>
      </c>
      <c r="BU7" s="38">
        <v>74.89</v>
      </c>
      <c r="BV7" s="38" t="s">
        <v>102</v>
      </c>
      <c r="BW7" s="38" t="s">
        <v>102</v>
      </c>
      <c r="BX7" s="38" t="s">
        <v>102</v>
      </c>
      <c r="BY7" s="38" t="s">
        <v>102</v>
      </c>
      <c r="BZ7" s="38">
        <v>79.77</v>
      </c>
      <c r="CA7" s="38">
        <v>98.96</v>
      </c>
      <c r="CB7" s="38" t="s">
        <v>102</v>
      </c>
      <c r="CC7" s="38" t="s">
        <v>102</v>
      </c>
      <c r="CD7" s="38" t="s">
        <v>102</v>
      </c>
      <c r="CE7" s="38" t="s">
        <v>102</v>
      </c>
      <c r="CF7" s="38">
        <v>235.94</v>
      </c>
      <c r="CG7" s="38" t="s">
        <v>102</v>
      </c>
      <c r="CH7" s="38" t="s">
        <v>102</v>
      </c>
      <c r="CI7" s="38" t="s">
        <v>102</v>
      </c>
      <c r="CJ7" s="38" t="s">
        <v>102</v>
      </c>
      <c r="CK7" s="38">
        <v>214.56</v>
      </c>
      <c r="CL7" s="38">
        <v>134.52000000000001</v>
      </c>
      <c r="CM7" s="38" t="s">
        <v>102</v>
      </c>
      <c r="CN7" s="38" t="s">
        <v>102</v>
      </c>
      <c r="CO7" s="38" t="s">
        <v>102</v>
      </c>
      <c r="CP7" s="38" t="s">
        <v>102</v>
      </c>
      <c r="CQ7" s="38">
        <v>35.799999999999997</v>
      </c>
      <c r="CR7" s="38" t="s">
        <v>102</v>
      </c>
      <c r="CS7" s="38" t="s">
        <v>102</v>
      </c>
      <c r="CT7" s="38" t="s">
        <v>102</v>
      </c>
      <c r="CU7" s="38" t="s">
        <v>102</v>
      </c>
      <c r="CV7" s="38">
        <v>49.47</v>
      </c>
      <c r="CW7" s="38">
        <v>59.57</v>
      </c>
      <c r="CX7" s="38" t="s">
        <v>102</v>
      </c>
      <c r="CY7" s="38" t="s">
        <v>102</v>
      </c>
      <c r="CZ7" s="38" t="s">
        <v>102</v>
      </c>
      <c r="DA7" s="38" t="s">
        <v>102</v>
      </c>
      <c r="DB7" s="38">
        <v>62.73</v>
      </c>
      <c r="DC7" s="38" t="s">
        <v>102</v>
      </c>
      <c r="DD7" s="38" t="s">
        <v>102</v>
      </c>
      <c r="DE7" s="38" t="s">
        <v>102</v>
      </c>
      <c r="DF7" s="38" t="s">
        <v>102</v>
      </c>
      <c r="DG7" s="38">
        <v>82.06</v>
      </c>
      <c r="DH7" s="38">
        <v>95.57</v>
      </c>
      <c r="DI7" s="38" t="s">
        <v>102</v>
      </c>
      <c r="DJ7" s="38" t="s">
        <v>102</v>
      </c>
      <c r="DK7" s="38" t="s">
        <v>102</v>
      </c>
      <c r="DL7" s="38" t="s">
        <v>102</v>
      </c>
      <c r="DM7" s="38">
        <v>3.03</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user3</cp:lastModifiedBy>
  <cp:lastPrinted>2022-01-18T00:08:01Z</cp:lastPrinted>
  <dcterms:created xsi:type="dcterms:W3CDTF">2021-12-03T07:07:38Z</dcterms:created>
  <dcterms:modified xsi:type="dcterms:W3CDTF">2022-01-18T00:08:08Z</dcterms:modified>
  <cp:category/>
</cp:coreProperties>
</file>