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v1\上下水道課\共有\21.経営戦略策定\100_★経営比較分析表の策定及び公表\R4\02 経営比較分析表提出\01 上水\"/>
    </mc:Choice>
  </mc:AlternateContent>
  <workbookProtection workbookAlgorithmName="SHA-512" workbookHashValue="bBLb3X8BtkzSsmnxu+iNmeHWPx2PMLszvCLcTtlynz/UOgtGaaGC+tLowiHqpFKP/78tenwbWrFy22+Xw84O4Q==" workbookSaltValue="ssZLm8b4CeHMv1GAdzK9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<sst xmlns="http://schemas.openxmlformats.org/spreadsheetml/2006/main" count="228" uniqueCount="116">
  <si>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</si>
  <si>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</si>
  <si>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</si>
  <si>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</si>
  <si>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</si>
  <si>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</si>
  <si>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</si>
  <si>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</si>
  <si>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</si>
  <si>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</si>
  <si>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</si>
  <si>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</si>
  <si>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</si>
  <si>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</si>
  <si>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</si>
  <si>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</si>
  <si>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</si>
  <si>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</si>
  <si>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</si>
  <si>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</si>
  <si>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</si>
  <si>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</si>
  <si>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</si>
  <si>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</si>
  <si>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</si>
  <si>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</si>
  <si>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</si>
  <si>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</si>
  <si>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</si>
  <si>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</si>
  <si>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</si>
  <si>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</si>
  <si>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</si>
  <si>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</si>
  <si>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</si>
  <si>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</si>
  <si>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</si>
  <si>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</si>
  <si>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</si>
  <si>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</si>
  <si>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</si>
  <si>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</si>
  <si>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</si>
  <si>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</si>
  <si>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</si>
  <si>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</si>
  <si>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</si>
  <si>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</si>
  <si>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</si>
  <si>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</si>
  <si>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</si>
  <si>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</si>
  <si>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</si>
  <si>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</si>
  <si>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</si>
  <si>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</si>
  <si>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</si>
  <si>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</si>
  <si>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</si>
  <si>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</si>
  <si>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</si>
  <si>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</si>
  <si>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</si>
  <si>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</si>
  <si>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</si>
  <si>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</si>
  <si>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</si>
  <si>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</si>
  <si>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</si>
  <si>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</si>
  <si>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</si>
  <si>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</si>
  <si>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</si>
  <si>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</si>
  <si>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</si>
  <si>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</si>
  <si>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</si>
  <si>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</si>
  <si>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</si>
  <si>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</si>
  <si>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</si>
  <si>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</si>
  <si>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</si>
  <si>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</si>
  <si>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</si>
  <si>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</si>
  <si>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</si>
  <si>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</si>
  <si>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</si>
  <si>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</si>
  <si>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</si>
  <si>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</si>
  <si>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</si>
  <si>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</si>
  <si>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</si>
  <si>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</si>
  <si>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</si>
  <si>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</si>
  <si>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</si>
  <si>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</si>
  <si>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</si>
  <si>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</si>
  <si>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</si>
  <si>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</si>
  <si>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</si>
  <si>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</si>
  <si>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</si>
  <si>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</si>
  <si>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</si>
  <si>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</si>
  <si>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</si>
  <si>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</si>
  <si>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</si>
  <si>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①有形固定資産減価償却率は平均値を上回っており、年々増加傾向にあります。理由として、施設の老朽化が進行しており、耐用年数に近い資産が増加しているためと考えられます。
　②管路経年化率はほぼ平均値となっています。今後も耐用年数を超過する管路が増加すると予想されるため、老朽管更新等の対策が必要と感じています。
　③管路更新率は、令和3年度から老朽管更新工事の比重を増やしていますが、更新ペースがなかなか上がらない現状があります。
　今後、耐用年数を超過する老朽管がさらに増加すると見込まれるため、経営状況等を見極めながら、優先度の高い管路より順次計画的に更新を進めていきます。</t>
    <rPh sb="18" eb="19">
      <t>ウエ</t>
    </rPh>
    <rPh sb="25" eb="27">
      <t>ネンネン</t>
    </rPh>
    <rPh sb="27" eb="29">
      <t>ゾウカ</t>
    </rPh>
    <rPh sb="29" eb="31">
      <t>ケイコウ</t>
    </rPh>
    <rPh sb="37" eb="39">
      <t>リユウ</t>
    </rPh>
    <rPh sb="43" eb="45">
      <t>シセツ</t>
    </rPh>
    <rPh sb="46" eb="49">
      <t>ロウキュウカ</t>
    </rPh>
    <rPh sb="50" eb="52">
      <t>シンコウ</t>
    </rPh>
    <rPh sb="57" eb="59">
      <t>タイヨウ</t>
    </rPh>
    <rPh sb="59" eb="61">
      <t>ネンスウ</t>
    </rPh>
    <rPh sb="62" eb="63">
      <t>チカ</t>
    </rPh>
    <rPh sb="64" eb="66">
      <t>シサン</t>
    </rPh>
    <rPh sb="67" eb="69">
      <t>ゾウカ</t>
    </rPh>
    <rPh sb="106" eb="108">
      <t>コンゴ</t>
    </rPh>
    <rPh sb="134" eb="136">
      <t>ロウキュウ</t>
    </rPh>
    <rPh sb="136" eb="137">
      <t>カン</t>
    </rPh>
    <rPh sb="137" eb="139">
      <t>コウシン</t>
    </rPh>
    <rPh sb="139" eb="140">
      <t>トウ</t>
    </rPh>
    <rPh sb="141" eb="143">
      <t>タイサク</t>
    </rPh>
    <rPh sb="144" eb="146">
      <t>ヒツヨウ</t>
    </rPh>
    <rPh sb="147" eb="148">
      <t>カン</t>
    </rPh>
    <rPh sb="157" eb="159">
      <t>カンロ</t>
    </rPh>
    <rPh sb="159" eb="161">
      <t>コウシン</t>
    </rPh>
    <rPh sb="161" eb="162">
      <t>リツ</t>
    </rPh>
    <rPh sb="164" eb="166">
      <t>レイワ</t>
    </rPh>
    <rPh sb="167" eb="169">
      <t>ネンド</t>
    </rPh>
    <rPh sb="171" eb="173">
      <t>ロウキュウ</t>
    </rPh>
    <rPh sb="173" eb="174">
      <t>カン</t>
    </rPh>
    <rPh sb="174" eb="176">
      <t>コウシン</t>
    </rPh>
    <rPh sb="176" eb="178">
      <t>コウジ</t>
    </rPh>
    <rPh sb="179" eb="181">
      <t>ヒジュウ</t>
    </rPh>
    <rPh sb="182" eb="183">
      <t>フ</t>
    </rPh>
    <rPh sb="191" eb="193">
      <t>コウシン</t>
    </rPh>
    <rPh sb="201" eb="202">
      <t>ア</t>
    </rPh>
    <rPh sb="206" eb="208">
      <t>ゲンジョウ</t>
    </rPh>
    <rPh sb="216" eb="218">
      <t>コンゴ</t>
    </rPh>
    <rPh sb="224" eb="226">
      <t>チョウカ</t>
    </rPh>
    <rPh sb="228" eb="230">
      <t>ロウキュウ</t>
    </rPh>
    <rPh sb="235" eb="237">
      <t>ゾウカ</t>
    </rPh>
    <rPh sb="252" eb="253">
      <t>トウ</t>
    </rPh>
    <rPh sb="267" eb="269">
      <t>カンロ</t>
    </rPh>
    <phoneticPr fontId="4"/>
  </si>
  <si>
    <t>　令和3年度は多額の特別損失（資産減耗費等）が発生した影響により、純損失となりました。今後も給水人口の減少等による収益の減少や老朽管からの漏水や原材料費高騰による修繕費用等の増加により、経営の悪化が懸念されます。特に⑧有収率は増加傾向にあるものの平均値を大幅に下回っており、低水準で推移しています。しかしながら、令和2年度から大規模な漏水調査を実施しており、漏水の早期発見及び早期修繕により、有収率を向上させ、損失を防ぐことで、健全な経営を目指します。
　また、令和2年度に策定した「鹿角市水道事業ビジョン」を基に、水道の安定供給及び50年後、100年後の将来を見据えた健全で持続可能な経営に努めていきます。</t>
    <rPh sb="1" eb="3">
      <t>レイワ</t>
    </rPh>
    <rPh sb="7" eb="9">
      <t>タガク</t>
    </rPh>
    <rPh sb="10" eb="12">
      <t>トクベツ</t>
    </rPh>
    <rPh sb="12" eb="14">
      <t>ソンシツ</t>
    </rPh>
    <rPh sb="15" eb="17">
      <t>シサン</t>
    </rPh>
    <rPh sb="17" eb="19">
      <t>ゲンモウ</t>
    </rPh>
    <rPh sb="19" eb="20">
      <t>ヒ</t>
    </rPh>
    <rPh sb="20" eb="21">
      <t>トウ</t>
    </rPh>
    <rPh sb="23" eb="25">
      <t>ハッセイ</t>
    </rPh>
    <rPh sb="27" eb="29">
      <t>エイキョウ</t>
    </rPh>
    <rPh sb="33" eb="34">
      <t>ジュン</t>
    </rPh>
    <rPh sb="34" eb="36">
      <t>ソンシツ</t>
    </rPh>
    <rPh sb="43" eb="45">
      <t>コンゴ</t>
    </rPh>
    <rPh sb="46" eb="48">
      <t>キュウスイ</t>
    </rPh>
    <rPh sb="48" eb="50">
      <t>ジンコウ</t>
    </rPh>
    <rPh sb="51" eb="53">
      <t>ゲンショウ</t>
    </rPh>
    <rPh sb="53" eb="54">
      <t>トウ</t>
    </rPh>
    <rPh sb="57" eb="59">
      <t>シュウエキ</t>
    </rPh>
    <rPh sb="60" eb="62">
      <t>ゲンショウ</t>
    </rPh>
    <rPh sb="63" eb="65">
      <t>ロウキュウ</t>
    </rPh>
    <rPh sb="65" eb="66">
      <t>カン</t>
    </rPh>
    <rPh sb="69" eb="71">
      <t>ロウスイ</t>
    </rPh>
    <rPh sb="72" eb="78">
      <t>ゲンザイリョウヒコウトウ</t>
    </rPh>
    <rPh sb="81" eb="83">
      <t>シュウゼン</t>
    </rPh>
    <rPh sb="83" eb="85">
      <t>ヒヨウ</t>
    </rPh>
    <rPh sb="85" eb="86">
      <t>トウ</t>
    </rPh>
    <rPh sb="87" eb="89">
      <t>ゾウカ</t>
    </rPh>
    <rPh sb="93" eb="95">
      <t>ケイエイ</t>
    </rPh>
    <rPh sb="96" eb="98">
      <t>アッカ</t>
    </rPh>
    <rPh sb="99" eb="101">
      <t>ケネン</t>
    </rPh>
    <rPh sb="106" eb="107">
      <t>トク</t>
    </rPh>
    <rPh sb="109" eb="111">
      <t>ユウシュウ</t>
    </rPh>
    <rPh sb="111" eb="112">
      <t>リツ</t>
    </rPh>
    <rPh sb="113" eb="115">
      <t>ゾウカ</t>
    </rPh>
    <rPh sb="115" eb="117">
      <t>ケイコウ</t>
    </rPh>
    <rPh sb="123" eb="125">
      <t>ヘイキン</t>
    </rPh>
    <rPh sb="125" eb="126">
      <t>チ</t>
    </rPh>
    <rPh sb="127" eb="129">
      <t>オオハバ</t>
    </rPh>
    <rPh sb="130" eb="132">
      <t>シタマワ</t>
    </rPh>
    <rPh sb="137" eb="140">
      <t>テイスイジュン</t>
    </rPh>
    <rPh sb="141" eb="143">
      <t>スイイ</t>
    </rPh>
    <rPh sb="156" eb="158">
      <t>レイワ</t>
    </rPh>
    <rPh sb="159" eb="161">
      <t>ネンド</t>
    </rPh>
    <rPh sb="163" eb="166">
      <t>ダイキボ</t>
    </rPh>
    <rPh sb="167" eb="169">
      <t>ロウスイ</t>
    </rPh>
    <rPh sb="169" eb="171">
      <t>チョウサ</t>
    </rPh>
    <rPh sb="172" eb="174">
      <t>ジッシ</t>
    </rPh>
    <rPh sb="186" eb="187">
      <t>オヨ</t>
    </rPh>
    <rPh sb="188" eb="190">
      <t>ソウキ</t>
    </rPh>
    <rPh sb="190" eb="192">
      <t>シュウゼン</t>
    </rPh>
    <rPh sb="205" eb="207">
      <t>ソンシツ</t>
    </rPh>
    <rPh sb="208" eb="209">
      <t>フセ</t>
    </rPh>
    <rPh sb="214" eb="216">
      <t>ケンゼン</t>
    </rPh>
    <rPh sb="217" eb="219">
      <t>ケイエイ</t>
    </rPh>
    <rPh sb="220" eb="222">
      <t>メザ</t>
    </rPh>
    <rPh sb="231" eb="233">
      <t>レイワ</t>
    </rPh>
    <rPh sb="234" eb="236">
      <t>ネンド</t>
    </rPh>
    <rPh sb="237" eb="239">
      <t>サクテイ</t>
    </rPh>
    <rPh sb="242" eb="245">
      <t>カヅノシ</t>
    </rPh>
    <rPh sb="245" eb="247">
      <t>スイドウ</t>
    </rPh>
    <rPh sb="247" eb="249">
      <t>ジギョウ</t>
    </rPh>
    <rPh sb="255" eb="256">
      <t>モト</t>
    </rPh>
    <rPh sb="258" eb="260">
      <t>スイドウ</t>
    </rPh>
    <rPh sb="261" eb="263">
      <t>アンテイ</t>
    </rPh>
    <rPh sb="263" eb="265">
      <t>キョウキュウ</t>
    </rPh>
    <rPh sb="265" eb="266">
      <t>オヨ</t>
    </rPh>
    <rPh sb="269" eb="271">
      <t>ネンゴ</t>
    </rPh>
    <rPh sb="275" eb="277">
      <t>ネンゴ</t>
    </rPh>
    <rPh sb="278" eb="280">
      <t>ショウライ</t>
    </rPh>
    <rPh sb="281" eb="283">
      <t>ミス</t>
    </rPh>
    <rPh sb="285" eb="287">
      <t>ケンゼン</t>
    </rPh>
    <rPh sb="288" eb="290">
      <t>ジゾク</t>
    </rPh>
    <rPh sb="290" eb="292">
      <t>カノウ</t>
    </rPh>
    <rPh sb="293" eb="295">
      <t>ケイエイ</t>
    </rPh>
    <rPh sb="296" eb="297">
      <t>ツト</t>
    </rPh>
    <phoneticPr fontId="4"/>
  </si>
  <si>
    <t>　①経常収支比率は経常利益となったため100％を上回っており、経常収益で経常費用を賄えています。しかし、過年度の資産減耗費の処理漏れ等の影響により、特別損失が増大したことで、純損失となっています。
　②累積欠損金比率は純損失だったため発生していますが、利益積立金を取り崩し解消しています。
　③流動比率は100%を上回っており、短期的な支払いには問題ありません。
　④企業債残高対給水収益比率は平均値を大幅に上回っており、企業債への依存度が高い状況です。今後は老朽管更新工事の比重を増やすこととしており、収益とのバランスを見極めながら、適切な企業債の借入に努めます。
　⑥給水原価は平均値を上回っており、かつ、供給単価よりも高い状態にあります。これにより、⑤料金回収率が100%を下回っており、料金収入の確保が求められています。
　⑦施設利用率が平均値より高く、適正な施設規模であると考えられます。
　⑧有収率は平均値を大幅に下回っていますが、令和2年度からの大規模な漏水調査の実施により、漏水箇所の早期発見及び早期修繕をすることができ、有収率は増加傾向にあります。今後も漏水箇所の早期発見及び早期修繕に努めます。
　今後、設備更新による減価償却費等の費用の増加や人口減少及び水需要の減少により、収益は大幅な増加が見込めない状況にあります。施設の適正化やより一層のコスト削減により、健全な経営及び効率的な事業運営に努めていきます。</t>
    <rPh sb="9" eb="13">
      <t>ケイジョウリエキ</t>
    </rPh>
    <rPh sb="31" eb="35">
      <t>ケイジョウシュウエキ</t>
    </rPh>
    <rPh sb="36" eb="40">
      <t>ケイジョウヒヨウ</t>
    </rPh>
    <rPh sb="41" eb="42">
      <t>マカナ</t>
    </rPh>
    <rPh sb="52" eb="55">
      <t>カネンド</t>
    </rPh>
    <rPh sb="56" eb="61">
      <t>シサンゲンモウヒ</t>
    </rPh>
    <rPh sb="62" eb="65">
      <t>ショリモ</t>
    </rPh>
    <rPh sb="66" eb="67">
      <t>トウ</t>
    </rPh>
    <rPh sb="68" eb="70">
      <t>エイキョウ</t>
    </rPh>
    <rPh sb="74" eb="78">
      <t>トクベツソンシツ</t>
    </rPh>
    <rPh sb="87" eb="90">
      <t>ジュンソンシツ</t>
    </rPh>
    <rPh sb="101" eb="103">
      <t>ルイセキ</t>
    </rPh>
    <rPh sb="103" eb="105">
      <t>ケッソン</t>
    </rPh>
    <rPh sb="105" eb="106">
      <t>キン</t>
    </rPh>
    <rPh sb="106" eb="108">
      <t>ヒリツ</t>
    </rPh>
    <rPh sb="109" eb="110">
      <t>ジュン</t>
    </rPh>
    <rPh sb="110" eb="112">
      <t>ソンシツ</t>
    </rPh>
    <rPh sb="117" eb="119">
      <t>ハッセイ</t>
    </rPh>
    <rPh sb="126" eb="128">
      <t>リエキ</t>
    </rPh>
    <rPh sb="128" eb="130">
      <t>ツミタテ</t>
    </rPh>
    <rPh sb="130" eb="131">
      <t>キン</t>
    </rPh>
    <rPh sb="132" eb="133">
      <t>ト</t>
    </rPh>
    <rPh sb="134" eb="135">
      <t>クズ</t>
    </rPh>
    <rPh sb="136" eb="138">
      <t>カイショウ</t>
    </rPh>
    <rPh sb="147" eb="149">
      <t>リュウドウ</t>
    </rPh>
    <rPh sb="149" eb="151">
      <t>ヒリツ</t>
    </rPh>
    <rPh sb="157" eb="159">
      <t>ウワマワ</t>
    </rPh>
    <rPh sb="164" eb="167">
      <t>タンキテキ</t>
    </rPh>
    <rPh sb="168" eb="170">
      <t>シハラ</t>
    </rPh>
    <rPh sb="173" eb="175">
      <t>モンダイ</t>
    </rPh>
    <rPh sb="184" eb="186">
      <t>キギョウ</t>
    </rPh>
    <rPh sb="186" eb="187">
      <t>サイ</t>
    </rPh>
    <rPh sb="187" eb="189">
      <t>ザンダカ</t>
    </rPh>
    <rPh sb="189" eb="190">
      <t>タイ</t>
    </rPh>
    <rPh sb="190" eb="192">
      <t>キュウスイ</t>
    </rPh>
    <rPh sb="192" eb="194">
      <t>シュウエキ</t>
    </rPh>
    <rPh sb="194" eb="196">
      <t>ヒリツ</t>
    </rPh>
    <rPh sb="197" eb="200">
      <t>ヘイキンチ</t>
    </rPh>
    <rPh sb="201" eb="203">
      <t>オオハバ</t>
    </rPh>
    <rPh sb="204" eb="206">
      <t>ウワマワ</t>
    </rPh>
    <rPh sb="211" eb="213">
      <t>キギョウ</t>
    </rPh>
    <rPh sb="213" eb="214">
      <t>サイ</t>
    </rPh>
    <rPh sb="216" eb="219">
      <t>イゾンド</t>
    </rPh>
    <rPh sb="220" eb="221">
      <t>タカ</t>
    </rPh>
    <rPh sb="222" eb="224">
      <t>ジョウキョウ</t>
    </rPh>
    <rPh sb="227" eb="229">
      <t>コンゴ</t>
    </rPh>
    <rPh sb="230" eb="232">
      <t>ロウキュウ</t>
    </rPh>
    <rPh sb="232" eb="233">
      <t>カン</t>
    </rPh>
    <rPh sb="233" eb="235">
      <t>コウシン</t>
    </rPh>
    <rPh sb="235" eb="237">
      <t>コウジ</t>
    </rPh>
    <rPh sb="238" eb="240">
      <t>ヒジュウ</t>
    </rPh>
    <rPh sb="241" eb="242">
      <t>フ</t>
    </rPh>
    <rPh sb="252" eb="254">
      <t>シュウエキ</t>
    </rPh>
    <rPh sb="261" eb="263">
      <t>ミキワ</t>
    </rPh>
    <rPh sb="268" eb="270">
      <t>テキセツ</t>
    </rPh>
    <rPh sb="271" eb="273">
      <t>キギョウ</t>
    </rPh>
    <rPh sb="273" eb="274">
      <t>サイ</t>
    </rPh>
    <rPh sb="275" eb="277">
      <t>カリイレ</t>
    </rPh>
    <rPh sb="278" eb="279">
      <t>ツト</t>
    </rPh>
    <rPh sb="305" eb="309">
      <t>キョウキュウタンカ</t>
    </rPh>
    <rPh sb="312" eb="313">
      <t>タカ</t>
    </rPh>
    <rPh sb="314" eb="316">
      <t>ジョウタイ</t>
    </rPh>
    <rPh sb="367" eb="369">
      <t>シセツ</t>
    </rPh>
    <rPh sb="369" eb="372">
      <t>リヨウリツ</t>
    </rPh>
    <rPh sb="373" eb="375">
      <t>ヘイキン</t>
    </rPh>
    <rPh sb="375" eb="376">
      <t>チ</t>
    </rPh>
    <rPh sb="378" eb="379">
      <t>タカ</t>
    </rPh>
    <rPh sb="381" eb="383">
      <t>テキセイ</t>
    </rPh>
    <rPh sb="384" eb="386">
      <t>シセツ</t>
    </rPh>
    <rPh sb="386" eb="388">
      <t>キボ</t>
    </rPh>
    <rPh sb="392" eb="393">
      <t>カンガ</t>
    </rPh>
    <rPh sb="402" eb="405">
      <t>ユウシュウリツ</t>
    </rPh>
    <rPh sb="406" eb="408">
      <t>ヘイキン</t>
    </rPh>
    <rPh sb="408" eb="409">
      <t>チ</t>
    </rPh>
    <rPh sb="410" eb="412">
      <t>オオハバ</t>
    </rPh>
    <rPh sb="413" eb="415">
      <t>シタマワ</t>
    </rPh>
    <rPh sb="422" eb="424">
      <t>レイワ</t>
    </rPh>
    <rPh sb="425" eb="427">
      <t>ネンド</t>
    </rPh>
    <rPh sb="430" eb="433">
      <t>ダイキボ</t>
    </rPh>
    <rPh sb="434" eb="436">
      <t>ロウスイ</t>
    </rPh>
    <rPh sb="436" eb="438">
      <t>チョウサ</t>
    </rPh>
    <rPh sb="439" eb="441">
      <t>ジッシ</t>
    </rPh>
    <rPh sb="445" eb="447">
      <t>ロウスイ</t>
    </rPh>
    <rPh sb="447" eb="449">
      <t>カショ</t>
    </rPh>
    <rPh sb="450" eb="452">
      <t>ソウキ</t>
    </rPh>
    <rPh sb="452" eb="454">
      <t>ハッケン</t>
    </rPh>
    <rPh sb="454" eb="455">
      <t>オヨ</t>
    </rPh>
    <rPh sb="456" eb="458">
      <t>ソウキ</t>
    </rPh>
    <rPh sb="458" eb="460">
      <t>シュウゼン</t>
    </rPh>
    <rPh sb="469" eb="471">
      <t>ユウシュウ</t>
    </rPh>
    <rPh sb="471" eb="472">
      <t>リツ</t>
    </rPh>
    <rPh sb="473" eb="475">
      <t>ゾウカ</t>
    </rPh>
    <rPh sb="475" eb="477">
      <t>ケイコウ</t>
    </rPh>
    <rPh sb="483" eb="485">
      <t>コンゴ</t>
    </rPh>
    <rPh sb="509" eb="511">
      <t>コンゴ</t>
    </rPh>
    <rPh sb="514" eb="516">
      <t>コウシン</t>
    </rPh>
    <rPh sb="532" eb="534">
      <t>ジンコウ</t>
    </rPh>
    <rPh sb="534" eb="536">
      <t>ゲンショウ</t>
    </rPh>
    <rPh sb="536" eb="537">
      <t>オヨ</t>
    </rPh>
    <rPh sb="538" eb="539">
      <t>ミズ</t>
    </rPh>
    <rPh sb="539" eb="541">
      <t>ジュヨウ</t>
    </rPh>
    <rPh sb="542" eb="544">
      <t>ゲンショウ</t>
    </rPh>
    <rPh sb="570" eb="572">
      <t>シセツ</t>
    </rPh>
    <rPh sb="573" eb="575">
      <t>テキセイ</t>
    </rPh>
    <rPh sb="575" eb="576">
      <t>カ</t>
    </rPh>
    <rPh sb="591" eb="593">
      <t>ケンゼン</t>
    </rPh>
    <rPh sb="594" eb="596">
      <t>ケイエイ</t>
    </rPh>
    <rPh sb="596" eb="597">
      <t>オヨ</t>
    </rPh>
    <rPh sb="598" eb="601">
      <t>コウリツテキ</t>
    </rPh>
    <rPh sb="602" eb="604">
      <t>ジギョウ</t>
    </rPh>
    <rPh sb="604" eb="606">
      <t>ウンエイ</t>
    </rPh>
    <rPh sb="607" eb="6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</si>
</sst>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0.08</c:v>
                </c:pt>
                <c:pt idx="1">
                  <c:v>0.17</c:v>
                </c:pt>
                <c:pt idx="2">
                  <c:v>7.0000000000000007E-2</c:v>
                </c:pt>
                <c:pt idx="3">
                  <c:v>0.2</c:v>
                </c:pt>
                <c:pt idx="4">
                  <c:v>0.13</c:v>
                </c:pt>
              </c:numCache>
            </c:numRef>
          </c:val>
          <c:extLst>
            <c:ext xmlns:c16="http://schemas.microsoft.com/office/drawing/2014/chart" uri="{C3380CC4-5D6E-409C-BE32-E72D297353CC}">
              <c16:uniqueId val="{00000000-9B22-4413-9C24-DB88D56B89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9B22-4413-9C24-DB88D56B89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65.91</c:v>
                </c:pt>
                <c:pt idx="1">
                  <c:v>67.349999999999994</c:v>
                </c:pt>
                <c:pt idx="2">
                  <c:v>65.73</c:v>
                </c:pt>
                <c:pt idx="3">
                  <c:v>65.319999999999993</c:v>
                </c:pt>
                <c:pt idx="4">
                  <c:v>63.24</c:v>
                </c:pt>
              </c:numCache>
            </c:numRef>
          </c:val>
          <c:extLst>
            <c:ext xmlns:c16="http://schemas.microsoft.com/office/drawing/2014/chart" uri="{C3380CC4-5D6E-409C-BE32-E72D297353CC}">
              <c16:uniqueId val="{00000000-1C0D-4B66-BD6C-619D3180AB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C0D-4B66-BD6C-619D3180AB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c:v>
                </c:pt>
                <c:pt idx="1">
                  <c:v>68.61</c:v>
                </c:pt>
                <c:pt idx="2">
                  <c:v>69.31</c:v>
                </c:pt>
                <c:pt idx="3">
                  <c:v>69.400000000000006</c:v>
                </c:pt>
                <c:pt idx="4">
                  <c:v>72.31</c:v>
                </c:pt>
              </c:numCache>
            </c:numRef>
          </c:val>
          <c:extLst>
            <c:ext xmlns:c16="http://schemas.microsoft.com/office/drawing/2014/chart" uri="{C3380CC4-5D6E-409C-BE32-E72D297353CC}">
              <c16:uniqueId val="{00000000-7C16-4C3D-A2E1-7A69C92B6A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C16-4C3D-A2E1-7A69C92B6A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103.38</c:v>
                </c:pt>
                <c:pt idx="1">
                  <c:v>96.55</c:v>
                </c:pt>
                <c:pt idx="2">
                  <c:v>102.35</c:v>
                </c:pt>
                <c:pt idx="3">
                  <c:v>99.08</c:v>
                </c:pt>
                <c:pt idx="4">
                  <c:v>101.68</c:v>
                </c:pt>
              </c:numCache>
            </c:numRef>
          </c:val>
          <c:extLst>
            <c:ext xmlns:c16="http://schemas.microsoft.com/office/drawing/2014/chart" uri="{C3380CC4-5D6E-409C-BE32-E72D297353CC}">
              <c16:uniqueId val="{00000000-93D0-424B-83C7-A02C2CC7C2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93D0-424B-83C7-A02C2CC7C2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47.8</c:v>
                </c:pt>
                <c:pt idx="1">
                  <c:v>49.1</c:v>
                </c:pt>
                <c:pt idx="2">
                  <c:v>49.75</c:v>
                </c:pt>
                <c:pt idx="3">
                  <c:v>51.04</c:v>
                </c:pt>
                <c:pt idx="4">
                  <c:v>52.64</c:v>
                </c:pt>
              </c:numCache>
            </c:numRef>
          </c:val>
          <c:extLst>
            <c:ext xmlns:c16="http://schemas.microsoft.com/office/drawing/2014/chart" uri="{C3380CC4-5D6E-409C-BE32-E72D297353CC}">
              <c16:uniqueId val="{00000000-00B2-46C7-9632-C2FD865B7B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0B2-46C7-9632-C2FD865B7B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11.36</c:v>
                </c:pt>
                <c:pt idx="1">
                  <c:v>11.34</c:v>
                </c:pt>
                <c:pt idx="2">
                  <c:v>19.14</c:v>
                </c:pt>
                <c:pt idx="3">
                  <c:v>18.91</c:v>
                </c:pt>
                <c:pt idx="4">
                  <c:v>19.03</c:v>
                </c:pt>
              </c:numCache>
            </c:numRef>
          </c:val>
          <c:extLst>
            <c:ext xmlns:c16="http://schemas.microsoft.com/office/drawing/2014/chart" uri="{C3380CC4-5D6E-409C-BE32-E72D297353CC}">
              <c16:uniqueId val="{00000000-A83C-4AFC-A93F-5DB42C7E41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A83C-4AFC-A93F-5DB42C7E41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5.85</c:v>
                </c:pt>
                <c:pt idx="4" formatCode="#,##0.00;&quot;△&quot;#,##0.00;&quot;-&quot;">
                  <c:v>0.4</c:v>
                </c:pt>
              </c:numCache>
            </c:numRef>
          </c:val>
          <c:extLst>
            <c:ext xmlns:c16="http://schemas.microsoft.com/office/drawing/2014/chart" uri="{C3380CC4-5D6E-409C-BE32-E72D297353CC}">
              <c16:uniqueId val="{00000000-999F-4491-B0E1-F0FA596599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999F-4491-B0E1-F0FA596599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245.19</c:v>
                </c:pt>
                <c:pt idx="1">
                  <c:v>281.43</c:v>
                </c:pt>
                <c:pt idx="2">
                  <c:v>231.78</c:v>
                </c:pt>
                <c:pt idx="3">
                  <c:v>257.69</c:v>
                </c:pt>
                <c:pt idx="4">
                  <c:v>239.94</c:v>
                </c:pt>
              </c:numCache>
            </c:numRef>
          </c:val>
          <c:extLst>
            <c:ext xmlns:c16="http://schemas.microsoft.com/office/drawing/2014/chart" uri="{C3380CC4-5D6E-409C-BE32-E72D297353CC}">
              <c16:uniqueId val="{00000000-9D73-43F3-9C9F-2D8CE191FB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D73-43F3-9C9F-2D8CE191FB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681.27</c:v>
                </c:pt>
                <c:pt idx="1">
                  <c:v>661.75</c:v>
                </c:pt>
                <c:pt idx="2">
                  <c:v>657.31</c:v>
                </c:pt>
                <c:pt idx="3">
                  <c:v>634.97</c:v>
                </c:pt>
                <c:pt idx="4">
                  <c:v>598.13</c:v>
                </c:pt>
              </c:numCache>
            </c:numRef>
          </c:val>
          <c:extLst>
            <c:ext xmlns:c16="http://schemas.microsoft.com/office/drawing/2014/chart" uri="{C3380CC4-5D6E-409C-BE32-E72D297353CC}">
              <c16:uniqueId val="{00000000-784E-4999-BF30-EBC26C1494B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784E-4999-BF30-EBC26C1494B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98.5</c:v>
                </c:pt>
                <c:pt idx="1">
                  <c:v>90.91</c:v>
                </c:pt>
                <c:pt idx="2">
                  <c:v>97.3</c:v>
                </c:pt>
                <c:pt idx="3">
                  <c:v>93.83</c:v>
                </c:pt>
                <c:pt idx="4">
                  <c:v>96.91</c:v>
                </c:pt>
              </c:numCache>
            </c:numRef>
          </c:val>
          <c:extLst>
            <c:ext xmlns:c16="http://schemas.microsoft.com/office/drawing/2014/chart" uri="{C3380CC4-5D6E-409C-BE32-E72D297353CC}">
              <c16:uniqueId val="{00000000-D7F5-4BAD-86A3-C79C7B4E64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D7F5-4BAD-86A3-C79C7B4E64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220.9</c:v>
                </c:pt>
                <c:pt idx="1">
                  <c:v>239.3</c:v>
                </c:pt>
                <c:pt idx="2">
                  <c:v>224.41</c:v>
                </c:pt>
                <c:pt idx="3">
                  <c:v>233.16</c:v>
                </c:pt>
                <c:pt idx="4">
                  <c:v>224.81</c:v>
                </c:pt>
              </c:numCache>
            </c:numRef>
          </c:val>
          <c:extLst>
            <c:ext xmlns:c16="http://schemas.microsoft.com/office/drawing/2014/chart" uri="{C3380CC4-5D6E-409C-BE32-E72D297353CC}">
              <c16:uniqueId val="{00000000-EC65-46AE-9EF7-B3B405FA7E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EC65-46AE-9EF7-B3B405FA7E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Q37" sqref="Q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鹿角市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A6</v>
      </c>
      <c r="X8" s="69"/>
      <c r="Y8" s="69"/>
      <c r="Z8" s="69"/>
      <c r="AA8" s="69"/>
      <c r="AB8" s="69"/>
      <c r="AC8" s="69"/>
      <c r="AD8" s="69" t="str">
        <f>データ!$M$6</f>
        <v>非設置</v>
      </c>
      <c r="AE8" s="69"/>
      <c r="AF8" s="69"/>
      <c r="AG8" s="69"/>
      <c r="AH8" s="69"/>
      <c r="AI8" s="69"/>
      <c r="AJ8" s="69"/>
      <c r="AK8" s="2"/>
      <c r="AL8" s="60">
        <f>データ!$R$6</f>
        <v>29169</v>
      </c>
      <c r="AM8" s="60"/>
      <c r="AN8" s="60"/>
      <c r="AO8" s="60"/>
      <c r="AP8" s="60"/>
      <c r="AQ8" s="60"/>
      <c r="AR8" s="60"/>
      <c r="AS8" s="60"/>
      <c r="AT8" s="37">
        <f>データ!$S$6</f>
        <v>707.52</v>
      </c>
      <c r="AU8" s="38"/>
      <c r="AV8" s="38"/>
      <c r="AW8" s="38"/>
      <c r="AX8" s="38"/>
      <c r="AY8" s="38"/>
      <c r="AZ8" s="38"/>
      <c r="BA8" s="38"/>
      <c r="BB8" s="49">
        <f>データ!$T$6</f>
        <v>41.23</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56.14</v>
      </c>
      <c r="J10" s="38"/>
      <c r="K10" s="38"/>
      <c r="L10" s="38"/>
      <c r="M10" s="38"/>
      <c r="N10" s="38"/>
      <c r="O10" s="59"/>
      <c r="P10" s="49">
        <f>データ!$P$6</f>
        <v>87.73</v>
      </c>
      <c r="Q10" s="49"/>
      <c r="R10" s="49"/>
      <c r="S10" s="49"/>
      <c r="T10" s="49"/>
      <c r="U10" s="49"/>
      <c r="V10" s="49"/>
      <c r="W10" s="60">
        <f>データ!$Q$6</f>
        <v>4308</v>
      </c>
      <c r="X10" s="60"/>
      <c r="Y10" s="60"/>
      <c r="Z10" s="60"/>
      <c r="AA10" s="60"/>
      <c r="AB10" s="60"/>
      <c r="AC10" s="60"/>
      <c r="AD10" s="2"/>
      <c r="AE10" s="2"/>
      <c r="AF10" s="2"/>
      <c r="AG10" s="2"/>
      <c r="AH10" s="2"/>
      <c r="AI10" s="2"/>
      <c r="AJ10" s="2"/>
      <c r="AK10" s="2"/>
      <c r="AL10" s="60">
        <f>データ!$U$6</f>
        <v>25383</v>
      </c>
      <c r="AM10" s="60"/>
      <c r="AN10" s="60"/>
      <c r="AO10" s="60"/>
      <c r="AP10" s="60"/>
      <c r="AQ10" s="60"/>
      <c r="AR10" s="60"/>
      <c r="AS10" s="60"/>
      <c r="AT10" s="37">
        <f>データ!$V$6</f>
        <v>23.24</v>
      </c>
      <c r="AU10" s="38"/>
      <c r="AV10" s="38"/>
      <c r="AW10" s="38"/>
      <c r="AX10" s="38"/>
      <c r="AY10" s="38"/>
      <c r="AZ10" s="38"/>
      <c r="BA10" s="38"/>
      <c r="BB10" s="49">
        <f>データ!$W$6</f>
        <v>1092.21</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3" t="s">
        <v>113</v>
      </c>
      <c r="BM47" s="94"/>
      <c r="BN47" s="94"/>
      <c r="BO47" s="94"/>
      <c r="BP47" s="94"/>
      <c r="BQ47" s="94"/>
      <c r="BR47" s="94"/>
      <c r="BS47" s="94"/>
      <c r="BT47" s="94"/>
      <c r="BU47" s="94"/>
      <c r="BV47" s="94"/>
      <c r="BW47" s="94"/>
      <c r="BX47" s="94"/>
      <c r="BY47" s="94"/>
      <c r="BZ47" s="9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3"/>
      <c r="BM48" s="94"/>
      <c r="BN48" s="94"/>
      <c r="BO48" s="94"/>
      <c r="BP48" s="94"/>
      <c r="BQ48" s="94"/>
      <c r="BR48" s="94"/>
      <c r="BS48" s="94"/>
      <c r="BT48" s="94"/>
      <c r="BU48" s="94"/>
      <c r="BV48" s="94"/>
      <c r="BW48" s="94"/>
      <c r="BX48" s="94"/>
      <c r="BY48" s="94"/>
      <c r="BZ48" s="9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3"/>
      <c r="BM49" s="94"/>
      <c r="BN49" s="94"/>
      <c r="BO49" s="94"/>
      <c r="BP49" s="94"/>
      <c r="BQ49" s="94"/>
      <c r="BR49" s="94"/>
      <c r="BS49" s="94"/>
      <c r="BT49" s="94"/>
      <c r="BU49" s="94"/>
      <c r="BV49" s="94"/>
      <c r="BW49" s="94"/>
      <c r="BX49" s="94"/>
      <c r="BY49" s="94"/>
      <c r="BZ49" s="9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3"/>
      <c r="BM50" s="94"/>
      <c r="BN50" s="94"/>
      <c r="BO50" s="94"/>
      <c r="BP50" s="94"/>
      <c r="BQ50" s="94"/>
      <c r="BR50" s="94"/>
      <c r="BS50" s="94"/>
      <c r="BT50" s="94"/>
      <c r="BU50" s="94"/>
      <c r="BV50" s="94"/>
      <c r="BW50" s="94"/>
      <c r="BX50" s="94"/>
      <c r="BY50" s="94"/>
      <c r="BZ50" s="9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3"/>
      <c r="BM51" s="94"/>
      <c r="BN51" s="94"/>
      <c r="BO51" s="94"/>
      <c r="BP51" s="94"/>
      <c r="BQ51" s="94"/>
      <c r="BR51" s="94"/>
      <c r="BS51" s="94"/>
      <c r="BT51" s="94"/>
      <c r="BU51" s="94"/>
      <c r="BV51" s="94"/>
      <c r="BW51" s="94"/>
      <c r="BX51" s="94"/>
      <c r="BY51" s="94"/>
      <c r="BZ51" s="9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3"/>
      <c r="BM52" s="94"/>
      <c r="BN52" s="94"/>
      <c r="BO52" s="94"/>
      <c r="BP52" s="94"/>
      <c r="BQ52" s="94"/>
      <c r="BR52" s="94"/>
      <c r="BS52" s="94"/>
      <c r="BT52" s="94"/>
      <c r="BU52" s="94"/>
      <c r="BV52" s="94"/>
      <c r="BW52" s="94"/>
      <c r="BX52" s="94"/>
      <c r="BY52" s="94"/>
      <c r="BZ52" s="9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3"/>
      <c r="BM53" s="94"/>
      <c r="BN53" s="94"/>
      <c r="BO53" s="94"/>
      <c r="BP53" s="94"/>
      <c r="BQ53" s="94"/>
      <c r="BR53" s="94"/>
      <c r="BS53" s="94"/>
      <c r="BT53" s="94"/>
      <c r="BU53" s="94"/>
      <c r="BV53" s="94"/>
      <c r="BW53" s="94"/>
      <c r="BX53" s="94"/>
      <c r="BY53" s="94"/>
      <c r="BZ53" s="9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3"/>
      <c r="BM54" s="94"/>
      <c r="BN54" s="94"/>
      <c r="BO54" s="94"/>
      <c r="BP54" s="94"/>
      <c r="BQ54" s="94"/>
      <c r="BR54" s="94"/>
      <c r="BS54" s="94"/>
      <c r="BT54" s="94"/>
      <c r="BU54" s="94"/>
      <c r="BV54" s="94"/>
      <c r="BW54" s="94"/>
      <c r="BX54" s="94"/>
      <c r="BY54" s="94"/>
      <c r="BZ54" s="9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3"/>
      <c r="BM55" s="94"/>
      <c r="BN55" s="94"/>
      <c r="BO55" s="94"/>
      <c r="BP55" s="94"/>
      <c r="BQ55" s="94"/>
      <c r="BR55" s="94"/>
      <c r="BS55" s="94"/>
      <c r="BT55" s="94"/>
      <c r="BU55" s="94"/>
      <c r="BV55" s="94"/>
      <c r="BW55" s="94"/>
      <c r="BX55" s="94"/>
      <c r="BY55" s="94"/>
      <c r="BZ55" s="9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3"/>
      <c r="BM56" s="94"/>
      <c r="BN56" s="94"/>
      <c r="BO56" s="94"/>
      <c r="BP56" s="94"/>
      <c r="BQ56" s="94"/>
      <c r="BR56" s="94"/>
      <c r="BS56" s="94"/>
      <c r="BT56" s="94"/>
      <c r="BU56" s="94"/>
      <c r="BV56" s="94"/>
      <c r="BW56" s="94"/>
      <c r="BX56" s="94"/>
      <c r="BY56" s="94"/>
      <c r="BZ56" s="9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3"/>
      <c r="BM57" s="94"/>
      <c r="BN57" s="94"/>
      <c r="BO57" s="94"/>
      <c r="BP57" s="94"/>
      <c r="BQ57" s="94"/>
      <c r="BR57" s="94"/>
      <c r="BS57" s="94"/>
      <c r="BT57" s="94"/>
      <c r="BU57" s="94"/>
      <c r="BV57" s="94"/>
      <c r="BW57" s="94"/>
      <c r="BX57" s="94"/>
      <c r="BY57" s="94"/>
      <c r="BZ57" s="9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3"/>
      <c r="BM58" s="94"/>
      <c r="BN58" s="94"/>
      <c r="BO58" s="94"/>
      <c r="BP58" s="94"/>
      <c r="BQ58" s="94"/>
      <c r="BR58" s="94"/>
      <c r="BS58" s="94"/>
      <c r="BT58" s="94"/>
      <c r="BU58" s="94"/>
      <c r="BV58" s="94"/>
      <c r="BW58" s="94"/>
      <c r="BX58" s="94"/>
      <c r="BY58" s="94"/>
      <c r="BZ58" s="9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3"/>
      <c r="BM59" s="94"/>
      <c r="BN59" s="94"/>
      <c r="BO59" s="94"/>
      <c r="BP59" s="94"/>
      <c r="BQ59" s="94"/>
      <c r="BR59" s="94"/>
      <c r="BS59" s="94"/>
      <c r="BT59" s="94"/>
      <c r="BU59" s="94"/>
      <c r="BV59" s="94"/>
      <c r="BW59" s="94"/>
      <c r="BX59" s="94"/>
      <c r="BY59" s="94"/>
      <c r="BZ59" s="95"/>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93"/>
      <c r="BM60" s="94"/>
      <c r="BN60" s="94"/>
      <c r="BO60" s="94"/>
      <c r="BP60" s="94"/>
      <c r="BQ60" s="94"/>
      <c r="BR60" s="94"/>
      <c r="BS60" s="94"/>
      <c r="BT60" s="94"/>
      <c r="BU60" s="94"/>
      <c r="BV60" s="94"/>
      <c r="BW60" s="94"/>
      <c r="BX60" s="94"/>
      <c r="BY60" s="94"/>
      <c r="BZ60" s="95"/>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93"/>
      <c r="BM61" s="94"/>
      <c r="BN61" s="94"/>
      <c r="BO61" s="94"/>
      <c r="BP61" s="94"/>
      <c r="BQ61" s="94"/>
      <c r="BR61" s="94"/>
      <c r="BS61" s="94"/>
      <c r="BT61" s="94"/>
      <c r="BU61" s="94"/>
      <c r="BV61" s="94"/>
      <c r="BW61" s="94"/>
      <c r="BX61" s="94"/>
      <c r="BY61" s="94"/>
      <c r="BZ61" s="9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3"/>
      <c r="BM62" s="94"/>
      <c r="BN62" s="94"/>
      <c r="BO62" s="94"/>
      <c r="BP62" s="94"/>
      <c r="BQ62" s="94"/>
      <c r="BR62" s="94"/>
      <c r="BS62" s="94"/>
      <c r="BT62" s="94"/>
      <c r="BU62" s="94"/>
      <c r="BV62" s="94"/>
      <c r="BW62" s="94"/>
      <c r="BX62" s="94"/>
      <c r="BY62" s="94"/>
      <c r="BZ62" s="9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3"/>
      <c r="BM63" s="94"/>
      <c r="BN63" s="94"/>
      <c r="BO63" s="94"/>
      <c r="BP63" s="94"/>
      <c r="BQ63" s="94"/>
      <c r="BR63" s="94"/>
      <c r="BS63" s="94"/>
      <c r="BT63" s="94"/>
      <c r="BU63" s="94"/>
      <c r="BV63" s="94"/>
      <c r="BW63" s="94"/>
      <c r="BX63" s="94"/>
      <c r="BY63" s="94"/>
      <c r="BZ63" s="9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3" t="s">
        <v>114</v>
      </c>
      <c r="BM66" s="94"/>
      <c r="BN66" s="94"/>
      <c r="BO66" s="94"/>
      <c r="BP66" s="94"/>
      <c r="BQ66" s="94"/>
      <c r="BR66" s="94"/>
      <c r="BS66" s="94"/>
      <c r="BT66" s="94"/>
      <c r="BU66" s="94"/>
      <c r="BV66" s="94"/>
      <c r="BW66" s="94"/>
      <c r="BX66" s="94"/>
      <c r="BY66" s="94"/>
      <c r="BZ66" s="9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3"/>
      <c r="BM67" s="94"/>
      <c r="BN67" s="94"/>
      <c r="BO67" s="94"/>
      <c r="BP67" s="94"/>
      <c r="BQ67" s="94"/>
      <c r="BR67" s="94"/>
      <c r="BS67" s="94"/>
      <c r="BT67" s="94"/>
      <c r="BU67" s="94"/>
      <c r="BV67" s="94"/>
      <c r="BW67" s="94"/>
      <c r="BX67" s="94"/>
      <c r="BY67" s="94"/>
      <c r="BZ67" s="9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3"/>
      <c r="BM68" s="94"/>
      <c r="BN68" s="94"/>
      <c r="BO68" s="94"/>
      <c r="BP68" s="94"/>
      <c r="BQ68" s="94"/>
      <c r="BR68" s="94"/>
      <c r="BS68" s="94"/>
      <c r="BT68" s="94"/>
      <c r="BU68" s="94"/>
      <c r="BV68" s="94"/>
      <c r="BW68" s="94"/>
      <c r="BX68" s="94"/>
      <c r="BY68" s="94"/>
      <c r="BZ68" s="9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3"/>
      <c r="BM69" s="94"/>
      <c r="BN69" s="94"/>
      <c r="BO69" s="94"/>
      <c r="BP69" s="94"/>
      <c r="BQ69" s="94"/>
      <c r="BR69" s="94"/>
      <c r="BS69" s="94"/>
      <c r="BT69" s="94"/>
      <c r="BU69" s="94"/>
      <c r="BV69" s="94"/>
      <c r="BW69" s="94"/>
      <c r="BX69" s="94"/>
      <c r="BY69" s="94"/>
      <c r="BZ69" s="9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3"/>
      <c r="BM70" s="94"/>
      <c r="BN70" s="94"/>
      <c r="BO70" s="94"/>
      <c r="BP70" s="94"/>
      <c r="BQ70" s="94"/>
      <c r="BR70" s="94"/>
      <c r="BS70" s="94"/>
      <c r="BT70" s="94"/>
      <c r="BU70" s="94"/>
      <c r="BV70" s="94"/>
      <c r="BW70" s="94"/>
      <c r="BX70" s="94"/>
      <c r="BY70" s="94"/>
      <c r="BZ70" s="9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3"/>
      <c r="BM71" s="94"/>
      <c r="BN71" s="94"/>
      <c r="BO71" s="94"/>
      <c r="BP71" s="94"/>
      <c r="BQ71" s="94"/>
      <c r="BR71" s="94"/>
      <c r="BS71" s="94"/>
      <c r="BT71" s="94"/>
      <c r="BU71" s="94"/>
      <c r="BV71" s="94"/>
      <c r="BW71" s="94"/>
      <c r="BX71" s="94"/>
      <c r="BY71" s="94"/>
      <c r="BZ71" s="9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3"/>
      <c r="BM72" s="94"/>
      <c r="BN72" s="94"/>
      <c r="BO72" s="94"/>
      <c r="BP72" s="94"/>
      <c r="BQ72" s="94"/>
      <c r="BR72" s="94"/>
      <c r="BS72" s="94"/>
      <c r="BT72" s="94"/>
      <c r="BU72" s="94"/>
      <c r="BV72" s="94"/>
      <c r="BW72" s="94"/>
      <c r="BX72" s="94"/>
      <c r="BY72" s="94"/>
      <c r="BZ72" s="9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3"/>
      <c r="BM73" s="94"/>
      <c r="BN73" s="94"/>
      <c r="BO73" s="94"/>
      <c r="BP73" s="94"/>
      <c r="BQ73" s="94"/>
      <c r="BR73" s="94"/>
      <c r="BS73" s="94"/>
      <c r="BT73" s="94"/>
      <c r="BU73" s="94"/>
      <c r="BV73" s="94"/>
      <c r="BW73" s="94"/>
      <c r="BX73" s="94"/>
      <c r="BY73" s="94"/>
      <c r="BZ73" s="9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3"/>
      <c r="BM74" s="94"/>
      <c r="BN74" s="94"/>
      <c r="BO74" s="94"/>
      <c r="BP74" s="94"/>
      <c r="BQ74" s="94"/>
      <c r="BR74" s="94"/>
      <c r="BS74" s="94"/>
      <c r="BT74" s="94"/>
      <c r="BU74" s="94"/>
      <c r="BV74" s="94"/>
      <c r="BW74" s="94"/>
      <c r="BX74" s="94"/>
      <c r="BY74" s="94"/>
      <c r="BZ74" s="9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3"/>
      <c r="BM75" s="94"/>
      <c r="BN75" s="94"/>
      <c r="BO75" s="94"/>
      <c r="BP75" s="94"/>
      <c r="BQ75" s="94"/>
      <c r="BR75" s="94"/>
      <c r="BS75" s="94"/>
      <c r="BT75" s="94"/>
      <c r="BU75" s="94"/>
      <c r="BV75" s="94"/>
      <c r="BW75" s="94"/>
      <c r="BX75" s="94"/>
      <c r="BY75" s="94"/>
      <c r="BZ75" s="9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3"/>
      <c r="BM76" s="94"/>
      <c r="BN76" s="94"/>
      <c r="BO76" s="94"/>
      <c r="BP76" s="94"/>
      <c r="BQ76" s="94"/>
      <c r="BR76" s="94"/>
      <c r="BS76" s="94"/>
      <c r="BT76" s="94"/>
      <c r="BU76" s="94"/>
      <c r="BV76" s="94"/>
      <c r="BW76" s="94"/>
      <c r="BX76" s="94"/>
      <c r="BY76" s="94"/>
      <c r="BZ76" s="9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3"/>
      <c r="BM77" s="94"/>
      <c r="BN77" s="94"/>
      <c r="BO77" s="94"/>
      <c r="BP77" s="94"/>
      <c r="BQ77" s="94"/>
      <c r="BR77" s="94"/>
      <c r="BS77" s="94"/>
      <c r="BT77" s="94"/>
      <c r="BU77" s="94"/>
      <c r="BV77" s="94"/>
      <c r="BW77" s="94"/>
      <c r="BX77" s="94"/>
      <c r="BY77" s="94"/>
      <c r="BZ77" s="9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3"/>
      <c r="BM78" s="94"/>
      <c r="BN78" s="94"/>
      <c r="BO78" s="94"/>
      <c r="BP78" s="94"/>
      <c r="BQ78" s="94"/>
      <c r="BR78" s="94"/>
      <c r="BS78" s="94"/>
      <c r="BT78" s="94"/>
      <c r="BU78" s="94"/>
      <c r="BV78" s="94"/>
      <c r="BW78" s="94"/>
      <c r="BX78" s="94"/>
      <c r="BY78" s="94"/>
      <c r="BZ78" s="9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3"/>
      <c r="BM79" s="94"/>
      <c r="BN79" s="94"/>
      <c r="BO79" s="94"/>
      <c r="BP79" s="94"/>
      <c r="BQ79" s="94"/>
      <c r="BR79" s="94"/>
      <c r="BS79" s="94"/>
      <c r="BT79" s="94"/>
      <c r="BU79" s="94"/>
      <c r="BV79" s="94"/>
      <c r="BW79" s="94"/>
      <c r="BX79" s="94"/>
      <c r="BY79" s="94"/>
      <c r="BZ79" s="9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3"/>
      <c r="BM80" s="94"/>
      <c r="BN80" s="94"/>
      <c r="BO80" s="94"/>
      <c r="BP80" s="94"/>
      <c r="BQ80" s="94"/>
      <c r="BR80" s="94"/>
      <c r="BS80" s="94"/>
      <c r="BT80" s="94"/>
      <c r="BU80" s="94"/>
      <c r="BV80" s="94"/>
      <c r="BW80" s="94"/>
      <c r="BX80" s="94"/>
      <c r="BY80" s="94"/>
      <c r="BZ80" s="9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3"/>
      <c r="BM81" s="94"/>
      <c r="BN81" s="94"/>
      <c r="BO81" s="94"/>
      <c r="BP81" s="94"/>
      <c r="BQ81" s="94"/>
      <c r="BR81" s="94"/>
      <c r="BS81" s="94"/>
      <c r="BT81" s="94"/>
      <c r="BU81" s="94"/>
      <c r="BV81" s="94"/>
      <c r="BW81" s="94"/>
      <c r="BX81" s="94"/>
      <c r="BY81" s="94"/>
      <c r="BZ81" s="9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6"/>
      <c r="BM82" s="97"/>
      <c r="BN82" s="97"/>
      <c r="BO82" s="97"/>
      <c r="BP82" s="97"/>
      <c r="BQ82" s="97"/>
      <c r="BR82" s="97"/>
      <c r="BS82" s="97"/>
      <c r="BT82" s="97"/>
      <c r="BU82" s="97"/>
      <c r="BV82" s="97"/>
      <c r="BW82" s="97"/>
      <c r="BX82" s="97"/>
      <c r="BY82" s="97"/>
      <c r="BZ82" s="9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89Lihy8FEgzDMr/HFH1BSLSkfR36a9iOEKPKGDr7MWGEJGcF1AHAJ2w1aPlNUnKv1Z7KpkrkXK2hNYm08mVIQ==" saltValue="pxLjZWwvAPtPDBlAj1PY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52094</v>
      </c>
      <c r="D6" s="20">
        <f t="shared" si="3"/>
        <v>46</v>
      </c>
      <c r="E6" s="20">
        <f t="shared" si="3"/>
        <v>1</v>
      </c>
      <c r="F6" s="20">
        <f t="shared" si="3"/>
        <v>0</v>
      </c>
      <c r="G6" s="20">
        <f t="shared" si="3"/>
        <v>1</v>
      </c>
      <c r="H6" s="20" t="str">
        <f t="shared" si="3"/>
        <v>秋田県　鹿角市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56.14</v>
      </c>
      <c r="P6" s="21">
        <f t="shared" si="3"/>
        <v>87.73</v>
      </c>
      <c r="Q6" s="21">
        <f t="shared" si="3"/>
        <v>4308</v>
      </c>
      <c r="R6" s="21">
        <f t="shared" si="3"/>
        <v>29169</v>
      </c>
      <c r="S6" s="21">
        <f t="shared" si="3"/>
        <v>707.52</v>
      </c>
      <c r="T6" s="21">
        <f t="shared" si="3"/>
        <v>41.23</v>
      </c>
      <c r="U6" s="21">
        <f t="shared" si="3"/>
        <v>25383</v>
      </c>
      <c r="V6" s="21">
        <f t="shared" si="3"/>
        <v>23.24</v>
      </c>
      <c r="W6" s="21">
        <f t="shared" si="3"/>
        <v>1092.21</v>
      </c>
      <c r="X6" s="22">
        <f>IF(X7="",NA(),X7)</f>
        <v>103.38</v>
      </c>
      <c r="Y6" s="22">
        <f t="shared" ref="Y6:AG6" si="4">IF(Y7="",NA(),Y7)</f>
        <v>96.55</v>
      </c>
      <c r="Z6" s="22">
        <f t="shared" si="4"/>
        <v>102.35</v>
      </c>
      <c r="AA6" s="22">
        <f t="shared" si="4"/>
        <v>99.08</v>
      </c>
      <c r="AB6" s="22">
        <f t="shared" si="4"/>
        <v>101.68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2">
        <f t="shared" si="5"/>
        <v>5.85</v>
      </c>
      <c r="AM6" s="22">
        <f t="shared" si="5"/>
        <v>0.4</v>
      </c>
      <c r="AN6" s="22">
        <f t="shared" si="5"/>
        <v>2.64</v>
      </c>
      <c r="AO6" s="22">
        <f t="shared" si="5"/>
        <v>3.16</v>
      </c>
      <c r="AP6" s="22">
        <f t="shared" si="5"/>
        <v>3.59</v>
      </c>
      <c r="AQ6" s="22">
        <f t="shared" si="5"/>
        <v>3.98</v>
      </c>
      <c r="AR6" s="22">
        <f t="shared" si="5"/>
        <v>6.02</v>
      </c>
      <c r="AS6" s="21" t="str">
        <f>IF(AS7="","",IF(AS7="-","【-】","【"&amp;SUBSTITUTE(TEXT(AS7,"#,##0.00"),"-","△")&amp;"】"))</f>
        <v>【1.30】</v>
      </c>
      <c r="AT6" s="22">
        <f>IF(AT7="",NA(),AT7)</f>
        <v>245.19</v>
      </c>
      <c r="AU6" s="22">
        <f t="shared" ref="AU6:BC6" si="6">IF(AU7="",NA(),AU7)</f>
        <v>281.43</v>
      </c>
      <c r="AV6" s="22">
        <f t="shared" si="6"/>
        <v>231.78</v>
      </c>
      <c r="AW6" s="22">
        <f t="shared" si="6"/>
        <v>257.69</v>
      </c>
      <c r="AX6" s="22">
        <f t="shared" si="6"/>
        <v>239.94</v>
      </c>
      <c r="AY6" s="22">
        <f t="shared" si="6"/>
        <v>359.47</v>
      </c>
      <c r="AZ6" s="22">
        <f t="shared" si="6"/>
        <v>369.69</v>
      </c>
      <c r="BA6" s="22">
        <f t="shared" si="6"/>
        <v>379.08</v>
      </c>
      <c r="BB6" s="22">
        <f t="shared" si="6"/>
        <v>367.55</v>
      </c>
      <c r="BC6" s="22">
        <f t="shared" si="6"/>
        <v>378.56</v>
      </c>
      <c r="BD6" s="21" t="str">
        <f>IF(BD7="","",IF(BD7="-","【-】","【"&amp;SUBSTITUTE(TEXT(BD7,"#,##0.00"),"-","△")&amp;"】"))</f>
        <v>【261.51】</v>
      </c>
      <c r="BE6" s="22">
        <f>IF(BE7="",NA(),BE7)</f>
        <v>681.27</v>
      </c>
      <c r="BF6" s="22">
        <f t="shared" ref="BF6:BN6" si="7">IF(BF7="",NA(),BF7)</f>
        <v>661.75</v>
      </c>
      <c r="BG6" s="22">
        <f t="shared" si="7"/>
        <v>657.31</v>
      </c>
      <c r="BH6" s="22">
        <f t="shared" si="7"/>
        <v>634.97</v>
      </c>
      <c r="BI6" s="22">
        <f t="shared" si="7"/>
        <v>598.13</v>
      </c>
      <c r="BJ6" s="22">
        <f t="shared" si="7"/>
        <v>401.79</v>
      </c>
      <c r="BK6" s="22">
        <f t="shared" si="7"/>
        <v>402.99</v>
      </c>
      <c r="BL6" s="22">
        <f t="shared" si="7"/>
        <v>398.98</v>
      </c>
      <c r="BM6" s="22">
        <f t="shared" si="7"/>
        <v>418.68</v>
      </c>
      <c r="BN6" s="22">
        <f t="shared" si="7"/>
        <v>395.68</v>
      </c>
      <c r="BO6" s="21" t="str">
        <f>IF(BO7="","",IF(BO7="-","【-】","【"&amp;SUBSTITUTE(TEXT(BO7,"#,##0.00"),"-","△")&amp;"】"))</f>
        <v>【265.16】</v>
      </c>
      <c r="BP6" s="22">
        <f>IF(BP7="",NA(),BP7)</f>
        <v>98.5</v>
      </c>
      <c r="BQ6" s="22">
        <f t="shared" ref="BQ6:BY6" si="8">IF(BQ7="",NA(),BQ7)</f>
        <v>90.91</v>
      </c>
      <c r="BR6" s="22">
        <f t="shared" si="8"/>
        <v>97.3</v>
      </c>
      <c r="BS6" s="22">
        <f t="shared" si="8"/>
        <v>93.83</v>
      </c>
      <c r="BT6" s="22">
        <f t="shared" si="8"/>
        <v>96.91</v>
      </c>
      <c r="BU6" s="22">
        <f t="shared" si="8"/>
        <v>100.12</v>
      </c>
      <c r="BV6" s="22">
        <f t="shared" si="8"/>
        <v>98.66</v>
      </c>
      <c r="BW6" s="22">
        <f t="shared" si="8"/>
        <v>98.64</v>
      </c>
      <c r="BX6" s="22">
        <f t="shared" si="8"/>
        <v>94.78</v>
      </c>
      <c r="BY6" s="22">
        <f t="shared" si="8"/>
        <v>97.59</v>
      </c>
      <c r="BZ6" s="21" t="str">
        <f>IF(BZ7="","",IF(BZ7="-","【-】","【"&amp;SUBSTITUTE(TEXT(BZ7,"#,##0.00"),"-","△")&amp;"】"))</f>
        <v>【102.35】</v>
      </c>
      <c r="CA6" s="22">
        <f>IF(CA7="",NA(),CA7)</f>
        <v>220.9</v>
      </c>
      <c r="CB6" s="22">
        <f t="shared" ref="CB6:CJ6" si="9">IF(CB7="",NA(),CB7)</f>
        <v>239.3</v>
      </c>
      <c r="CC6" s="22">
        <f t="shared" si="9"/>
        <v>224.41</v>
      </c>
      <c r="CD6" s="22">
        <f t="shared" si="9"/>
        <v>233.16</v>
      </c>
      <c r="CE6" s="22">
        <f t="shared" si="9"/>
        <v>224.81</v>
      </c>
      <c r="CF6" s="22">
        <f t="shared" si="9"/>
        <v>174.97</v>
      </c>
      <c r="CG6" s="22">
        <f t="shared" si="9"/>
        <v>178.59</v>
      </c>
      <c r="CH6" s="22">
        <f t="shared" si="9"/>
        <v>178.92</v>
      </c>
      <c r="CI6" s="22">
        <f t="shared" si="9"/>
        <v>181.3</v>
      </c>
      <c r="CJ6" s="22">
        <f t="shared" si="9"/>
        <v>181.71</v>
      </c>
      <c r="CK6" s="21" t="str">
        <f>IF(CK7="","",IF(CK7="-","【-】","【"&amp;SUBSTITUTE(TEXT(CK7,"#,##0.00"),"-","△")&amp;"】"))</f>
        <v>【167.74】</v>
      </c>
      <c r="CL6" s="22">
        <f>IF(CL7="",NA(),CL7)</f>
        <v>65.91</v>
      </c>
      <c r="CM6" s="22">
        <f t="shared" ref="CM6:CU6" si="10">IF(CM7="",NA(),CM7)</f>
        <v>67.349999999999994</v>
      </c>
      <c r="CN6" s="22">
        <f t="shared" si="10"/>
        <v>65.73</v>
      </c>
      <c r="CO6" s="22">
        <f t="shared" si="10"/>
        <v>65.319999999999993</v>
      </c>
      <c r="CP6" s="22">
        <f t="shared" si="10"/>
        <v>63.24</v>
      </c>
      <c r="CQ6" s="22">
        <f t="shared" si="10"/>
        <v>55.63</v>
      </c>
      <c r="CR6" s="22">
        <f t="shared" si="10"/>
        <v>55.03</v>
      </c>
      <c r="CS6" s="22">
        <f t="shared" si="10"/>
        <v>55.14</v>
      </c>
      <c r="CT6" s="22">
        <f t="shared" si="10"/>
        <v>55.89</v>
      </c>
      <c r="CU6" s="22">
        <f t="shared" si="10"/>
        <v>55.72</v>
      </c>
      <c r="CV6" s="21" t="str">
        <f>IF(CV7="","",IF(CV7="-","【-】","【"&amp;SUBSTITUTE(TEXT(CV7,"#,##0.00"),"-","△")&amp;"】"))</f>
        <v>【60.29】</v>
      </c>
      <c r="CW6" s="22">
        <f>IF(CW7="",NA(),CW7)</f>
        <v>70</v>
      </c>
      <c r="CX6" s="22">
        <f t="shared" ref="CX6:DF6" si="11">IF(CX7="",NA(),CX7)</f>
        <v>68.61</v>
      </c>
      <c r="CY6" s="22">
        <f t="shared" si="11"/>
        <v>69.31</v>
      </c>
      <c r="CZ6" s="22">
        <f t="shared" si="11"/>
        <v>69.400000000000006</v>
      </c>
      <c r="DA6" s="22">
        <f t="shared" si="11"/>
        <v>72.31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47.8</v>
      </c>
      <c r="DI6" s="22">
        <f t="shared" ref="DI6:DQ6" si="12">IF(DI7="",NA(),DI7)</f>
        <v>49.1</v>
      </c>
      <c r="DJ6" s="22">
        <f t="shared" si="12"/>
        <v>49.75</v>
      </c>
      <c r="DK6" s="22">
        <f t="shared" si="12"/>
        <v>51.04</v>
      </c>
      <c r="DL6" s="22">
        <f t="shared" si="12"/>
        <v>52.64</v>
      </c>
      <c r="DM6" s="22">
        <f t="shared" si="12"/>
        <v>48.05</v>
      </c>
      <c r="DN6" s="22">
        <f t="shared" si="12"/>
        <v>48.87</v>
      </c>
      <c r="DO6" s="22">
        <f t="shared" si="12"/>
        <v>49.92</v>
      </c>
      <c r="DP6" s="22">
        <f t="shared" si="12"/>
        <v>50.63</v>
      </c>
      <c r="DQ6" s="22">
        <f t="shared" si="12"/>
        <v>51.29</v>
      </c>
      <c r="DR6" s="21" t="str">
        <f>IF(DR7="","",IF(DR7="-","【-】","【"&amp;SUBSTITUTE(TEXT(DR7,"#,##0.00"),"-","△")&amp;"】"))</f>
        <v>【50.88】</v>
      </c>
      <c r="DS6" s="22">
        <f>IF(DS7="",NA(),DS7)</f>
        <v>11.36</v>
      </c>
      <c r="DT6" s="22">
        <f t="shared" ref="DT6:EB6" si="13">IF(DT7="",NA(),DT7)</f>
        <v>11.34</v>
      </c>
      <c r="DU6" s="22">
        <f t="shared" si="13"/>
        <v>19.14</v>
      </c>
      <c r="DV6" s="22">
        <f t="shared" si="13"/>
        <v>18.91</v>
      </c>
      <c r="DW6" s="22">
        <f t="shared" si="13"/>
        <v>19.03</v>
      </c>
      <c r="DX6" s="22">
        <f t="shared" si="13"/>
        <v>13.39</v>
      </c>
      <c r="DY6" s="22">
        <f t="shared" si="13"/>
        <v>14.85</v>
      </c>
      <c r="DZ6" s="22">
        <f t="shared" si="13"/>
        <v>16.88</v>
      </c>
      <c r="EA6" s="22">
        <f t="shared" si="13"/>
        <v>18.28</v>
      </c>
      <c r="EB6" s="22">
        <f t="shared" si="13"/>
        <v>19.61</v>
      </c>
      <c r="EC6" s="21" t="str">
        <f>IF(EC7="","",IF(EC7="-","【-】","【"&amp;SUBSTITUTE(TEXT(EC7,"#,##0.00"),"-","△")&amp;"】"))</f>
        <v>【22.30】</v>
      </c>
      <c r="ED6" s="22">
        <f>IF(ED7="",NA(),ED7)</f>
        <v>0.08</v>
      </c>
      <c r="EE6" s="22">
        <f t="shared" ref="EE6:EM6" si="14">IF(EE7="",NA(),EE7)</f>
        <v>0.17</v>
      </c>
      <c r="EF6" s="22">
        <f t="shared" si="14"/>
        <v>7.0000000000000007E-2</v>
      </c>
      <c r="EG6" s="22">
        <f t="shared" si="14"/>
        <v>0.2</v>
      </c>
      <c r="EH6" s="22">
        <f t="shared" si="14"/>
        <v>0.13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52094</v>
      </c>
      <c r="D7" s="24">
        <v>46</v>
      </c>
      <c r="E7" s="24">
        <v>1</v>
      </c>
      <c r="F7" s="24">
        <v>0</v>
      </c>
      <c r="G7" s="24">
        <v>1</v>
      </c>
      <c r="H7" s="24" t="s">
        <v>93</v>
      </c>
      <c r="I7" s="24" t="s">
        <v>94</v>
      </c>
      <c r="J7" s="24" t="s">
        <v>95</v>
      </c>
      <c r="K7" s="24" t="s">
        <v>96</v>
      </c>
      <c r="L7" s="24" t="s">
        <v>97</v>
      </c>
      <c r="M7" s="24" t="s">
        <v>98</v>
      </c>
      <c r="N7" s="25" t="s">
        <v>99</v>
      </c>
      <c r="O7" s="25">
        <v>56.14</v>
      </c>
      <c r="P7" s="25">
        <v>87.73</v>
      </c>
      <c r="Q7" s="25">
        <v>4308</v>
      </c>
      <c r="R7" s="25">
        <v>29169</v>
      </c>
      <c r="S7" s="25">
        <v>707.52</v>
      </c>
      <c r="T7" s="25">
        <v>41.23</v>
      </c>
      <c r="U7" s="25">
        <v>25383</v>
      </c>
      <c r="V7" s="25">
        <v>23.24</v>
      </c>
      <c r="W7" s="25">
        <v>1092.21</v>
      </c>
      <c r="X7" s="25">
        <v>103.38</v>
      </c>
      <c r="Y7" s="25">
        <v>96.55</v>
      </c>
      <c r="Z7" s="25">
        <v>102.35</v>
      </c>
      <c r="AA7" s="25">
        <v>99.08</v>
      </c>
      <c r="AB7" s="25">
        <v>101.68</v>
      </c>
      <c r="AC7" s="25">
        <v>110.05</v>
      </c>
      <c r="AD7" s="25">
        <v>108.87</v>
      </c>
      <c r="AE7" s="25">
        <v>108.61</v>
      </c>
      <c r="AF7" s="25">
        <v>108.35</v>
      </c>
      <c r="AG7" s="25">
        <v>108.84</v>
      </c>
      <c r="AH7" s="25">
        <v>111.39</v>
      </c>
      <c r="AI7" s="25">
        <v>0</v>
      </c>
      <c r="AJ7" s="25">
        <v>0</v>
      </c>
      <c r="AK7" s="25">
        <v>0</v>
      </c>
      <c r="AL7" s="25">
        <v>5.85</v>
      </c>
      <c r="AM7" s="25">
        <v>0.4</v>
      </c>
      <c r="AN7" s="25">
        <v>2.64</v>
      </c>
      <c r="AO7" s="25">
        <v>3.16</v>
      </c>
      <c r="AP7" s="25">
        <v>3.59</v>
      </c>
      <c r="AQ7" s="25">
        <v>3.98</v>
      </c>
      <c r="AR7" s="25">
        <v>6.02</v>
      </c>
      <c r="AS7" s="25">
        <v>1.3</v>
      </c>
      <c r="AT7" s="25">
        <v>245.19</v>
      </c>
      <c r="AU7" s="25">
        <v>281.43</v>
      </c>
      <c r="AV7" s="25">
        <v>231.78</v>
      </c>
      <c r="AW7" s="25">
        <v>257.69</v>
      </c>
      <c r="AX7" s="25">
        <v>239.94</v>
      </c>
      <c r="AY7" s="25">
        <v>359.47</v>
      </c>
      <c r="AZ7" s="25">
        <v>369.69</v>
      </c>
      <c r="BA7" s="25">
        <v>379.08</v>
      </c>
      <c r="BB7" s="25">
        <v>367.55</v>
      </c>
      <c r="BC7" s="25">
        <v>378.56</v>
      </c>
      <c r="BD7" s="25">
        <v>261.51</v>
      </c>
      <c r="BE7" s="25">
        <v>681.27</v>
      </c>
      <c r="BF7" s="25">
        <v>661.75</v>
      </c>
      <c r="BG7" s="25">
        <v>657.31</v>
      </c>
      <c r="BH7" s="25">
        <v>634.97</v>
      </c>
      <c r="BI7" s="25">
        <v>598.13</v>
      </c>
      <c r="BJ7" s="25">
        <v>401.79</v>
      </c>
      <c r="BK7" s="25">
        <v>402.99</v>
      </c>
      <c r="BL7" s="25">
        <v>398.98</v>
      </c>
      <c r="BM7" s="25">
        <v>418.68</v>
      </c>
      <c r="BN7" s="25">
        <v>395.68</v>
      </c>
      <c r="BO7" s="25">
        <v>265.16000000000003</v>
      </c>
      <c r="BP7" s="25">
        <v>98.5</v>
      </c>
      <c r="BQ7" s="25">
        <v>90.91</v>
      </c>
      <c r="BR7" s="25">
        <v>97.3</v>
      </c>
      <c r="BS7" s="25">
        <v>93.83</v>
      </c>
      <c r="BT7" s="25">
        <v>96.91</v>
      </c>
      <c r="BU7" s="25">
        <v>100.12</v>
      </c>
      <c r="BV7" s="25">
        <v>98.66</v>
      </c>
      <c r="BW7" s="25">
        <v>98.64</v>
      </c>
      <c r="BX7" s="25">
        <v>94.78</v>
      </c>
      <c r="BY7" s="25">
        <v>97.59</v>
      </c>
      <c r="BZ7" s="25">
        <v>102.35</v>
      </c>
      <c r="CA7" s="25">
        <v>220.9</v>
      </c>
      <c r="CB7" s="25">
        <v>239.3</v>
      </c>
      <c r="CC7" s="25">
        <v>224.41</v>
      </c>
      <c r="CD7" s="25">
        <v>233.16</v>
      </c>
      <c r="CE7" s="25">
        <v>224.81</v>
      </c>
      <c r="CF7" s="25">
        <v>174.97</v>
      </c>
      <c r="CG7" s="25">
        <v>178.59</v>
      </c>
      <c r="CH7" s="25">
        <v>178.92</v>
      </c>
      <c r="CI7" s="25">
        <v>181.3</v>
      </c>
      <c r="CJ7" s="25">
        <v>181.71</v>
      </c>
      <c r="CK7" s="25">
        <v>167.74</v>
      </c>
      <c r="CL7" s="25">
        <v>65.91</v>
      </c>
      <c r="CM7" s="25">
        <v>67.349999999999994</v>
      </c>
      <c r="CN7" s="25">
        <v>65.73</v>
      </c>
      <c r="CO7" s="25">
        <v>65.319999999999993</v>
      </c>
      <c r="CP7" s="25">
        <v>63.24</v>
      </c>
      <c r="CQ7" s="25">
        <v>55.63</v>
      </c>
      <c r="CR7" s="25">
        <v>55.03</v>
      </c>
      <c r="CS7" s="25">
        <v>55.14</v>
      </c>
      <c r="CT7" s="25">
        <v>55.89</v>
      </c>
      <c r="CU7" s="25">
        <v>55.72</v>
      </c>
      <c r="CV7" s="25">
        <v>60.29</v>
      </c>
      <c r="CW7" s="25">
        <v>70</v>
      </c>
      <c r="CX7" s="25">
        <v>68.61</v>
      </c>
      <c r="CY7" s="25">
        <v>69.31</v>
      </c>
      <c r="CZ7" s="25">
        <v>69.400000000000006</v>
      </c>
      <c r="DA7" s="25">
        <v>72.31</v>
      </c>
      <c r="DB7" s="25">
        <v>82.04</v>
      </c>
      <c r="DC7" s="25">
        <v>81.900000000000006</v>
      </c>
      <c r="DD7" s="25">
        <v>81.39</v>
      </c>
      <c r="DE7" s="25">
        <v>81.27</v>
      </c>
      <c r="DF7" s="25">
        <v>81.260000000000005</v>
      </c>
      <c r="DG7" s="25">
        <v>90.12</v>
      </c>
      <c r="DH7" s="25">
        <v>47.8</v>
      </c>
      <c r="DI7" s="25">
        <v>49.1</v>
      </c>
      <c r="DJ7" s="25">
        <v>49.75</v>
      </c>
      <c r="DK7" s="25">
        <v>51.04</v>
      </c>
      <c r="DL7" s="25">
        <v>52.64</v>
      </c>
      <c r="DM7" s="25">
        <v>48.05</v>
      </c>
      <c r="DN7" s="25">
        <v>48.87</v>
      </c>
      <c r="DO7" s="25">
        <v>49.92</v>
      </c>
      <c r="DP7" s="25">
        <v>50.63</v>
      </c>
      <c r="DQ7" s="25">
        <v>51.29</v>
      </c>
      <c r="DR7" s="25">
        <v>50.88</v>
      </c>
      <c r="DS7" s="25">
        <v>11.36</v>
      </c>
      <c r="DT7" s="25">
        <v>11.34</v>
      </c>
      <c r="DU7" s="25">
        <v>19.14</v>
      </c>
      <c r="DV7" s="25">
        <v>18.91</v>
      </c>
      <c r="DW7" s="25">
        <v>19.03</v>
      </c>
      <c r="DX7" s="25">
        <v>13.39</v>
      </c>
      <c r="DY7" s="25">
        <v>14.85</v>
      </c>
      <c r="DZ7" s="25">
        <v>16.88</v>
      </c>
      <c r="EA7" s="25">
        <v>18.28</v>
      </c>
      <c r="EB7" s="25">
        <v>19.61</v>
      </c>
      <c r="EC7" s="25">
        <v>22.3</v>
      </c>
      <c r="ED7" s="25">
        <v>0.08</v>
      </c>
      <c r="EE7" s="25">
        <v>0.17</v>
      </c>
      <c r="EF7" s="25">
        <v>7.0000000000000007E-2</v>
      </c>
      <c r="EG7" s="25">
        <v>0.2</v>
      </c>
      <c r="EH7" s="25">
        <v>0.13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user3</cp:lastModifiedBy>
  <cp:lastPrinted>2023-01-17T00:32:50Z</cp:lastPrinted>
  <dcterms:created xsi:type="dcterms:W3CDTF">2022-12-01T00:53:23Z</dcterms:created>
  <dcterms:modified xsi:type="dcterms:W3CDTF">2023-01-17T00:32:51Z</dcterms:modified>
  <cp:category/>
</cp:coreProperties>
</file>