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FSV01\Profile$\u1003\Desktop\【経営比較分析表】2022_052094_46_1718\"/>
    </mc:Choice>
  </mc:AlternateContent>
  <workbookProtection workbookAlgorithmName="SHA-512" workbookHashValue="xhadE12IMfvu6zi4R14FnwPviQIEgtIIkfGFIW/eNYpsgPSwv2FnULkk0UKlVmVBAlKE5DGHP35DLDkjTw5omw==" workbookSaltValue="Y+O+XD+97qeHQuJ2jnCnc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<sst xmlns="http://schemas.openxmlformats.org/spreadsheetml/2006/main" count="275" uniqueCount="117">
  <si>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</si>
  <si>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</si>
  <si>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</si>
  <si>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</si>
  <si>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</si>
  <si>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</si>
  <si>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</si>
  <si>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</si>
  <si>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</si>
  <si>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</si>
  <si>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</si>
  <si>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</si>
  <si>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</si>
  <si>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</si>
  <si>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</si>
  <si>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</si>
  <si>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</si>
  <si>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</si>
  <si>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</si>
  <si>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</si>
  <si>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</si>
  <si>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</si>
  <si>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</si>
  <si>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</si>
  <si>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</si>
  <si>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</si>
  <si>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</si>
  <si>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</si>
  <si>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</si>
  <si>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</si>
  <si>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</si>
  <si>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</si>
  <si>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</si>
  <si>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</si>
  <si>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</si>
  <si>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</si>
  <si>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</si>
  <si>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</si>
  <si>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</si>
  <si>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</si>
  <si>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</si>
  <si>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</si>
  <si>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</si>
  <si>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</si>
  <si>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</si>
  <si>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</si>
  <si>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</si>
  <si>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</si>
  <si>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</si>
  <si>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</si>
  <si>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</si>
  <si>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</si>
  <si>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</si>
  <si>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</si>
  <si>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</si>
  <si>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</si>
  <si>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</si>
  <si>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</si>
  <si>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</si>
  <si>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</si>
  <si>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</si>
  <si>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</si>
  <si>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</si>
  <si>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</si>
  <si>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</si>
  <si>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</si>
  <si>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</si>
  <si>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</si>
  <si>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</si>
  <si>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</si>
  <si>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</si>
  <si>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</si>
  <si>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</si>
  <si>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</si>
  <si>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</si>
  <si>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</si>
  <si>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</si>
  <si>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</si>
  <si>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</si>
  <si>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</si>
  <si>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</si>
  <si>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</si>
  <si>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</si>
  <si>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</si>
  <si>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</si>
  <si>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</si>
  <si>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</si>
  <si>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</si>
  <si>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</si>
  <si>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</si>
  <si>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</si>
  <si>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</si>
  <si>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</si>
  <si>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</si>
  <si>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</si>
  <si>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</si>
  <si>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</si>
  <si>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</si>
  <si>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</si>
  <si>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</si>
  <si>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</si>
  <si>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</si>
  <si>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</si>
  <si>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</si>
  <si>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</si>
  <si>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</si>
  <si>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</si>
  <si>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</si>
  <si>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</si>
  <si>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</si>
  <si>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</si>
  <si>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</si>
  <si>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</si>
  <si>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</si>
  <si>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下水道事業は昭和63年度から事業に着手し、平成7年度から供用開始しており25年以上が経過しています。管渠については、耐用年数である50年には達しておらず、更新費用も発生していないため老朽化は見られません。
　しかしながら、設備や機器類の耐用年数は管渠等に比べ短いことから、一部の真空ステーションでは既に耐用年数が経過している設備や機器があります。優先度を適切に把握し計画的な更新を行う必要があるため、今後は、全体計画を策定し定期的な維持管理による更新を行うことで、費用の平準化を図っていきます。
 また、①の有形固定資産減価償却率が低いのは令和2年度に地方公営企業法を適用したためであり、今後も上昇していくものと考えます。</t>
    <rPh sb="43" eb="45">
      <t>イジョウ</t>
    </rPh>
    <rPh sb="140" eb="142">
      <t>イチブ</t>
    </rPh>
    <rPh sb="153" eb="154">
      <t>スデ</t>
    </rPh>
    <rPh sb="155" eb="157">
      <t>タイヨウ</t>
    </rPh>
    <rPh sb="157" eb="159">
      <t>ネンスウ</t>
    </rPh>
    <rPh sb="160" eb="162">
      <t>ケイカ</t>
    </rPh>
    <rPh sb="166" eb="168">
      <t>セツビ</t>
    </rPh>
    <rPh sb="169" eb="171">
      <t>キキ</t>
    </rPh>
    <rPh sb="191" eb="193">
      <t>コウシン</t>
    </rPh>
    <rPh sb="194" eb="195">
      <t>オコナ</t>
    </rPh>
    <rPh sb="196" eb="198">
      <t>ヒツヨウ</t>
    </rPh>
    <rPh sb="208" eb="210">
      <t>ゼンタイ</t>
    </rPh>
    <rPh sb="280" eb="287">
      <t>チホウコウエイキギョウホウ</t>
    </rPh>
    <rPh sb="288" eb="290">
      <t>テキヨウ</t>
    </rPh>
    <phoneticPr fontId="4"/>
  </si>
  <si>
    <t>　下水道事業における経営の健全性及び効率性について、①の経常収支比率が101.27％となっており、経常収支は黒字となっています。しかしながら、⑤の経費回収率は71.60％となっており、依然として使用料収入だけで経費を賄えていない状況にあります。
　②の累積欠損金比率は、2.18％と年々減少しているものの、欠損金の早期解消が求められます。
　③の流動比率は、23.35％と類似団体平均より大きく下回っており、流動資産である現金預金等の保有が流動負債と比較して少ない状況にあります。
　④の企業債残高対事業規模比率では類似団体平均を大きく上回っているものの、今後は拡張工事が終了しているため改善に向かっていくものと考えます。
　⑥の汚水処理原価は、前年度と比較して約39円上昇していますが、これは、汚泥処理に関わる負担金と企業債の元金償還に充てた一般会計からの基準外繰入金が大幅に増加したためです。これにより⑤の経費回収率が下降しています。
　⑦の施設利用率及び⑧の水洗化率については類似団体平均よりも低くなっていることから、下水道接続が伸び悩んでいる状況により施設の規模が過大となっています。
　以上のことから、類似団体と比べ本市の下水道事業は厳しい経営状況にあると言えるため、改善に向けた取組みが必要となります。</t>
    <rPh sb="28" eb="30">
      <t>ケイジョウ</t>
    </rPh>
    <rPh sb="49" eb="51">
      <t>ケイジョウ</t>
    </rPh>
    <rPh sb="92" eb="94">
      <t>イゼン</t>
    </rPh>
    <rPh sb="105" eb="107">
      <t>ケイヒ</t>
    </rPh>
    <rPh sb="141" eb="143">
      <t>ネンネン</t>
    </rPh>
    <rPh sb="143" eb="145">
      <t>ゲンショウ</t>
    </rPh>
    <rPh sb="157" eb="159">
      <t>ソウキ</t>
    </rPh>
    <rPh sb="186" eb="192">
      <t>ルイジダンタイヘイキン</t>
    </rPh>
    <rPh sb="335" eb="337">
      <t>ジョウショウ</t>
    </rPh>
    <rPh sb="348" eb="350">
      <t>オデイ</t>
    </rPh>
    <rPh sb="350" eb="352">
      <t>ショリ</t>
    </rPh>
    <rPh sb="353" eb="354">
      <t>カカ</t>
    </rPh>
    <rPh sb="356" eb="359">
      <t>フタンキン</t>
    </rPh>
    <rPh sb="360" eb="362">
      <t>キギョウ</t>
    </rPh>
    <rPh sb="362" eb="363">
      <t>サイ</t>
    </rPh>
    <rPh sb="364" eb="366">
      <t>ガンキン</t>
    </rPh>
    <rPh sb="366" eb="368">
      <t>ショウカン</t>
    </rPh>
    <rPh sb="369" eb="370">
      <t>ア</t>
    </rPh>
    <rPh sb="372" eb="374">
      <t>イッパン</t>
    </rPh>
    <rPh sb="374" eb="376">
      <t>カイケイ</t>
    </rPh>
    <rPh sb="379" eb="381">
      <t>キジュン</t>
    </rPh>
    <rPh sb="381" eb="382">
      <t>ガイ</t>
    </rPh>
    <rPh sb="382" eb="384">
      <t>クリイレ</t>
    </rPh>
    <rPh sb="384" eb="385">
      <t>キン</t>
    </rPh>
    <rPh sb="411" eb="413">
      <t>カコウ</t>
    </rPh>
    <phoneticPr fontId="4"/>
  </si>
  <si>
    <t>　本市の下水道事業は健全性、効率性ともに十分であるとは言えず、厳しい経営状況にあると言えます。これは、下水道の利用者が少ないことや人口密度の低さにより施設が過大となっている等の理由で、経費が掛かり増しになっていると考えられます。
　そのため、現時点では水洗化率の向上と経費回収率の向上が喫緊の課題となっています。経費回収率の課題を解消するため、令和5年度に使用料の改定を実施し、その後も数年ごとに見直しを実施します。また、経費の削減等を行うことで、経営の安定を目指し事業を推進していきます。</t>
    <rPh sb="78" eb="80">
      <t>カダイ</t>
    </rPh>
    <rPh sb="191" eb="192">
      <t>ゴ</t>
    </rPh>
    <rPh sb="216" eb="217">
      <t>ナド</t>
    </rPh>
    <rPh sb="218" eb="21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</si>
</sst>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C2-4273-9AEE-386A6F8073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E7C2-4273-9AEE-386A6F8073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35.799999999999997</c:v>
                </c:pt>
                <c:pt idx="3">
                  <c:v>39.15</c:v>
                </c:pt>
                <c:pt idx="4">
                  <c:v>39.950000000000003</c:v>
                </c:pt>
              </c:numCache>
            </c:numRef>
          </c:val>
          <c:extLst>
            <c:ext xmlns:c16="http://schemas.microsoft.com/office/drawing/2014/chart" uri="{C3380CC4-5D6E-409C-BE32-E72D297353CC}">
              <c16:uniqueId val="{00000000-2FB6-47B8-B0DD-BFBCE40B2D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2FB6-47B8-B0DD-BFBCE40B2D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62.73</c:v>
                </c:pt>
                <c:pt idx="3">
                  <c:v>63.41</c:v>
                </c:pt>
                <c:pt idx="4">
                  <c:v>64.39</c:v>
                </c:pt>
              </c:numCache>
            </c:numRef>
          </c:val>
          <c:extLst>
            <c:ext xmlns:c16="http://schemas.microsoft.com/office/drawing/2014/chart" uri="{C3380CC4-5D6E-409C-BE32-E72D297353CC}">
              <c16:uniqueId val="{00000000-2C53-4B3E-8180-D06E77DF73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2C53-4B3E-8180-D06E77DF73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100.52</c:v>
                </c:pt>
                <c:pt idx="3">
                  <c:v>102.47</c:v>
                </c:pt>
                <c:pt idx="4">
                  <c:v>101.27</c:v>
                </c:pt>
              </c:numCache>
            </c:numRef>
          </c:val>
          <c:extLst>
            <c:ext xmlns:c16="http://schemas.microsoft.com/office/drawing/2014/chart" uri="{C3380CC4-5D6E-409C-BE32-E72D297353CC}">
              <c16:uniqueId val="{00000000-0932-484D-ACCF-AE871C20E6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0932-484D-ACCF-AE871C20E6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3.03</c:v>
                </c:pt>
                <c:pt idx="3">
                  <c:v>6.02</c:v>
                </c:pt>
                <c:pt idx="4">
                  <c:v>9.01</c:v>
                </c:pt>
              </c:numCache>
            </c:numRef>
          </c:val>
          <c:extLst>
            <c:ext xmlns:c16="http://schemas.microsoft.com/office/drawing/2014/chart" uri="{C3380CC4-5D6E-409C-BE32-E72D297353CC}">
              <c16:uniqueId val="{00000000-5D7C-4472-A034-E60E2D5014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5D7C-4472-A034-E60E2D5014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6BF-4603-8C28-121A07AF36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6BF-4603-8C28-121A07AF36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15.79</c:v>
                </c:pt>
                <c:pt idx="3">
                  <c:v>5.79</c:v>
                </c:pt>
                <c:pt idx="4">
                  <c:v>2.1800000000000002</c:v>
                </c:pt>
              </c:numCache>
            </c:numRef>
          </c:val>
          <c:extLst>
            <c:ext xmlns:c16="http://schemas.microsoft.com/office/drawing/2014/chart" uri="{C3380CC4-5D6E-409C-BE32-E72D297353CC}">
              <c16:uniqueId val="{00000000-C8E9-40A7-A688-E8F4EC2649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C8E9-40A7-A688-E8F4EC2649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14.62</c:v>
                </c:pt>
                <c:pt idx="3">
                  <c:v>19.95</c:v>
                </c:pt>
                <c:pt idx="4">
                  <c:v>23.35</c:v>
                </c:pt>
              </c:numCache>
            </c:numRef>
          </c:val>
          <c:extLst>
            <c:ext xmlns:c16="http://schemas.microsoft.com/office/drawing/2014/chart" uri="{C3380CC4-5D6E-409C-BE32-E72D297353CC}">
              <c16:uniqueId val="{00000000-B470-4D7A-A409-93B94A92B7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B470-4D7A-A409-93B94A92B7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2808.3</c:v>
                </c:pt>
                <c:pt idx="3">
                  <c:v>2372.64</c:v>
                </c:pt>
                <c:pt idx="4">
                  <c:v>2214.63</c:v>
                </c:pt>
              </c:numCache>
            </c:numRef>
          </c:val>
          <c:extLst>
            <c:ext xmlns:c16="http://schemas.microsoft.com/office/drawing/2014/chart" uri="{C3380CC4-5D6E-409C-BE32-E72D297353CC}">
              <c16:uniqueId val="{00000000-09C5-4218-9C7D-37DB163483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09C5-4218-9C7D-37DB163483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74.89</c:v>
                </c:pt>
                <c:pt idx="3">
                  <c:v>84.4</c:v>
                </c:pt>
                <c:pt idx="4">
                  <c:v>71.599999999999994</c:v>
                </c:pt>
              </c:numCache>
            </c:numRef>
          </c:val>
          <c:extLst>
            <c:ext xmlns:c16="http://schemas.microsoft.com/office/drawing/2014/chart" uri="{C3380CC4-5D6E-409C-BE32-E72D297353CC}">
              <c16:uniqueId val="{00000000-6214-4B56-B956-DBC280D4BC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6214-4B56-B956-DBC280D4BC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235.94</c:v>
                </c:pt>
                <c:pt idx="3">
                  <c:v>211.59</c:v>
                </c:pt>
                <c:pt idx="4">
                  <c:v>250.67</c:v>
                </c:pt>
              </c:numCache>
            </c:numRef>
          </c:val>
          <c:extLst>
            <c:ext xmlns:c16="http://schemas.microsoft.com/office/drawing/2014/chart" uri="{C3380CC4-5D6E-409C-BE32-E72D297353CC}">
              <c16:uniqueId val="{00000000-8719-458F-B64C-0113DF3346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8719-458F-B64C-0113DF3346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28"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鹿角市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28473</v>
      </c>
      <c r="AM8" s="46"/>
      <c r="AN8" s="46"/>
      <c r="AO8" s="46"/>
      <c r="AP8" s="46"/>
      <c r="AQ8" s="46"/>
      <c r="AR8" s="46"/>
      <c r="AS8" s="46"/>
      <c r="AT8" s="45">
        <f>データ!T6</f>
        <v>707.52</v>
      </c>
      <c r="AU8" s="45"/>
      <c r="AV8" s="45"/>
      <c r="AW8" s="45"/>
      <c r="AX8" s="45"/>
      <c r="AY8" s="45"/>
      <c r="AZ8" s="45"/>
      <c r="BA8" s="45"/>
      <c r="BB8" s="45">
        <f>データ!U6</f>
        <v>40.24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44</v>
      </c>
      <c r="J10" s="45"/>
      <c r="K10" s="45"/>
      <c r="L10" s="45"/>
      <c r="M10" s="45"/>
      <c r="N10" s="45"/>
      <c r="O10" s="45"/>
      <c r="P10" s="45">
        <f>データ!P6</f>
        <v>46.64</v>
      </c>
      <c r="Q10" s="45"/>
      <c r="R10" s="45"/>
      <c r="S10" s="45"/>
      <c r="T10" s="45"/>
      <c r="U10" s="45"/>
      <c r="V10" s="45"/>
      <c r="W10" s="45">
        <f>データ!Q6</f>
        <v>92.74</v>
      </c>
      <c r="X10" s="45"/>
      <c r="Y10" s="45"/>
      <c r="Z10" s="45"/>
      <c r="AA10" s="45"/>
      <c r="AB10" s="45"/>
      <c r="AC10" s="45"/>
      <c r="AD10" s="46">
        <f>データ!R6</f>
        <v>3410</v>
      </c>
      <c r="AE10" s="46"/>
      <c r="AF10" s="46"/>
      <c r="AG10" s="46"/>
      <c r="AH10" s="46"/>
      <c r="AI10" s="46"/>
      <c r="AJ10" s="46"/>
      <c r="AK10" s="2"/>
      <c r="AL10" s="46">
        <f>データ!V6</f>
        <v>13125</v>
      </c>
      <c r="AM10" s="46"/>
      <c r="AN10" s="46"/>
      <c r="AO10" s="46"/>
      <c r="AP10" s="46"/>
      <c r="AQ10" s="46"/>
      <c r="AR10" s="46"/>
      <c r="AS10" s="46"/>
      <c r="AT10" s="45">
        <f>データ!W6</f>
        <v>5.58</v>
      </c>
      <c r="AU10" s="45"/>
      <c r="AV10" s="45"/>
      <c r="AW10" s="45"/>
      <c r="AX10" s="45"/>
      <c r="AY10" s="45"/>
      <c r="AZ10" s="45"/>
      <c r="BA10" s="45"/>
      <c r="BB10" s="45">
        <f>データ!X6</f>
        <v>2352.15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1phc7Ivthg93L1j9IXxfekEV9TPKpWncoqPOS0Bw7JIyqoUZQXpfzTK5PE2j1j4wbC/WFqvnirs5P/Rw2I/w==" saltValue="TxRlvl/qxJhTIk+exOb7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52094</v>
      </c>
      <c r="D6" s="19">
        <f t="shared" si="3"/>
        <v>46</v>
      </c>
      <c r="E6" s="19">
        <f t="shared" si="3"/>
        <v>17</v>
      </c>
      <c r="F6" s="19">
        <f t="shared" si="3"/>
        <v>1</v>
      </c>
      <c r="G6" s="19">
        <f t="shared" si="3"/>
        <v>0</v>
      </c>
      <c r="H6" s="19" t="str">
        <f t="shared" si="3"/>
        <v>秋田県　鹿角市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44</v>
      </c>
      <c r="P6" s="20">
        <f t="shared" si="3"/>
        <v>46.64</v>
      </c>
      <c r="Q6" s="20">
        <f t="shared" si="3"/>
        <v>92.74</v>
      </c>
      <c r="R6" s="20">
        <f t="shared" si="3"/>
        <v>3410</v>
      </c>
      <c r="S6" s="20">
        <f t="shared" si="3"/>
        <v>28473</v>
      </c>
      <c r="T6" s="20">
        <f t="shared" si="3"/>
        <v>707.52</v>
      </c>
      <c r="U6" s="20">
        <f t="shared" si="3"/>
        <v>40.24</v>
      </c>
      <c r="V6" s="20">
        <f t="shared" si="3"/>
        <v>13125</v>
      </c>
      <c r="W6" s="20">
        <f t="shared" si="3"/>
        <v>5.58</v>
      </c>
      <c r="X6" s="20">
        <f t="shared" si="3"/>
        <v>2352.15</v>
      </c>
      <c r="Y6" s="21" t="str">
        <f>IF(Y7="",NA(),Y7)</f>
        <v>-</v>
      </c>
      <c r="Z6" s="21" t="str">
        <f t="shared" ref="Z6:AH6" si="4">IF(Z7="",NA(),Z7)</f>
        <v>-</v>
      </c>
      <c r="AA6" s="21">
        <f t="shared" si="4"/>
        <v>100.52</v>
      </c>
      <c r="AB6" s="21">
        <f t="shared" si="4"/>
        <v>102.47</v>
      </c>
      <c r="AC6" s="21">
        <f t="shared" si="4"/>
        <v>101.27</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1">
        <f t="shared" si="5"/>
        <v>15.79</v>
      </c>
      <c r="AM6" s="21">
        <f t="shared" si="5"/>
        <v>5.79</v>
      </c>
      <c r="AN6" s="21">
        <f t="shared" si="5"/>
        <v>2.1800000000000002</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14.62</v>
      </c>
      <c r="AX6" s="21">
        <f t="shared" si="6"/>
        <v>19.95</v>
      </c>
      <c r="AY6" s="21">
        <f t="shared" si="6"/>
        <v>23.35</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2808.3</v>
      </c>
      <c r="BI6" s="21">
        <f t="shared" si="7"/>
        <v>2372.64</v>
      </c>
      <c r="BJ6" s="21">
        <f t="shared" si="7"/>
        <v>2214.63</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74.89</v>
      </c>
      <c r="BT6" s="21">
        <f t="shared" si="8"/>
        <v>84.4</v>
      </c>
      <c r="BU6" s="21">
        <f t="shared" si="8"/>
        <v>71.599999999999994</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235.94</v>
      </c>
      <c r="CE6" s="21">
        <f t="shared" si="9"/>
        <v>211.59</v>
      </c>
      <c r="CF6" s="21">
        <f t="shared" si="9"/>
        <v>250.67</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f t="shared" si="10"/>
        <v>35.799999999999997</v>
      </c>
      <c r="CP6" s="21">
        <f t="shared" si="10"/>
        <v>39.15</v>
      </c>
      <c r="CQ6" s="21">
        <f t="shared" si="10"/>
        <v>39.950000000000003</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62.73</v>
      </c>
      <c r="DA6" s="21">
        <f t="shared" si="11"/>
        <v>63.41</v>
      </c>
      <c r="DB6" s="21">
        <f t="shared" si="11"/>
        <v>64.39</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3.03</v>
      </c>
      <c r="DL6" s="21">
        <f t="shared" si="12"/>
        <v>6.02</v>
      </c>
      <c r="DM6" s="21">
        <f t="shared" si="12"/>
        <v>9.01</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52094</v>
      </c>
      <c r="D7" s="23">
        <v>46</v>
      </c>
      <c r="E7" s="23">
        <v>17</v>
      </c>
      <c r="F7" s="23">
        <v>1</v>
      </c>
      <c r="G7" s="23">
        <v>0</v>
      </c>
      <c r="H7" s="23" t="s">
        <v>96</v>
      </c>
      <c r="I7" s="23" t="s">
        <v>97</v>
      </c>
      <c r="J7" s="23" t="s">
        <v>98</v>
      </c>
      <c r="K7" s="23" t="s">
        <v>99</v>
      </c>
      <c r="L7" s="23" t="s">
        <v>100</v>
      </c>
      <c r="M7" s="23" t="s">
        <v>101</v>
      </c>
      <c r="N7" s="24" t="s">
        <v>102</v>
      </c>
      <c r="O7" s="24">
        <v>44</v>
      </c>
      <c r="P7" s="24">
        <v>46.64</v>
      </c>
      <c r="Q7" s="24">
        <v>92.74</v>
      </c>
      <c r="R7" s="24">
        <v>3410</v>
      </c>
      <c r="S7" s="24">
        <v>28473</v>
      </c>
      <c r="T7" s="24">
        <v>707.52</v>
      </c>
      <c r="U7" s="24">
        <v>40.24</v>
      </c>
      <c r="V7" s="24">
        <v>13125</v>
      </c>
      <c r="W7" s="24">
        <v>5.58</v>
      </c>
      <c r="X7" s="24">
        <v>2352.15</v>
      </c>
      <c r="Y7" s="24" t="s">
        <v>102</v>
      </c>
      <c r="Z7" s="24" t="s">
        <v>102</v>
      </c>
      <c r="AA7" s="24">
        <v>100.52</v>
      </c>
      <c r="AB7" s="24">
        <v>102.47</v>
      </c>
      <c r="AC7" s="24">
        <v>101.27</v>
      </c>
      <c r="AD7" s="24" t="s">
        <v>102</v>
      </c>
      <c r="AE7" s="24" t="s">
        <v>102</v>
      </c>
      <c r="AF7" s="24">
        <v>107.81</v>
      </c>
      <c r="AG7" s="24">
        <v>107.54</v>
      </c>
      <c r="AH7" s="24">
        <v>107.19</v>
      </c>
      <c r="AI7" s="24">
        <v>106.11</v>
      </c>
      <c r="AJ7" s="24" t="s">
        <v>102</v>
      </c>
      <c r="AK7" s="24" t="s">
        <v>102</v>
      </c>
      <c r="AL7" s="24">
        <v>15.79</v>
      </c>
      <c r="AM7" s="24">
        <v>5.79</v>
      </c>
      <c r="AN7" s="24">
        <v>2.1800000000000002</v>
      </c>
      <c r="AO7" s="24" t="s">
        <v>102</v>
      </c>
      <c r="AP7" s="24" t="s">
        <v>102</v>
      </c>
      <c r="AQ7" s="24">
        <v>18.2</v>
      </c>
      <c r="AR7" s="24">
        <v>19.059999999999999</v>
      </c>
      <c r="AS7" s="24">
        <v>31.07</v>
      </c>
      <c r="AT7" s="24">
        <v>3.15</v>
      </c>
      <c r="AU7" s="24" t="s">
        <v>102</v>
      </c>
      <c r="AV7" s="24" t="s">
        <v>102</v>
      </c>
      <c r="AW7" s="24">
        <v>14.62</v>
      </c>
      <c r="AX7" s="24">
        <v>19.95</v>
      </c>
      <c r="AY7" s="24">
        <v>23.35</v>
      </c>
      <c r="AZ7" s="24" t="s">
        <v>102</v>
      </c>
      <c r="BA7" s="24" t="s">
        <v>102</v>
      </c>
      <c r="BB7" s="24">
        <v>48.56</v>
      </c>
      <c r="BC7" s="24">
        <v>47.58</v>
      </c>
      <c r="BD7" s="24">
        <v>51.09</v>
      </c>
      <c r="BE7" s="24">
        <v>73.44</v>
      </c>
      <c r="BF7" s="24" t="s">
        <v>102</v>
      </c>
      <c r="BG7" s="24" t="s">
        <v>102</v>
      </c>
      <c r="BH7" s="24">
        <v>2808.3</v>
      </c>
      <c r="BI7" s="24">
        <v>2372.64</v>
      </c>
      <c r="BJ7" s="24">
        <v>2214.63</v>
      </c>
      <c r="BK7" s="24" t="s">
        <v>102</v>
      </c>
      <c r="BL7" s="24" t="s">
        <v>102</v>
      </c>
      <c r="BM7" s="24">
        <v>1245.0999999999999</v>
      </c>
      <c r="BN7" s="24">
        <v>1108.8</v>
      </c>
      <c r="BO7" s="24">
        <v>1194.56</v>
      </c>
      <c r="BP7" s="24">
        <v>652.82000000000005</v>
      </c>
      <c r="BQ7" s="24" t="s">
        <v>102</v>
      </c>
      <c r="BR7" s="24" t="s">
        <v>102</v>
      </c>
      <c r="BS7" s="24">
        <v>74.89</v>
      </c>
      <c r="BT7" s="24">
        <v>84.4</v>
      </c>
      <c r="BU7" s="24">
        <v>71.599999999999994</v>
      </c>
      <c r="BV7" s="24" t="s">
        <v>102</v>
      </c>
      <c r="BW7" s="24" t="s">
        <v>102</v>
      </c>
      <c r="BX7" s="24">
        <v>79.77</v>
      </c>
      <c r="BY7" s="24">
        <v>79.63</v>
      </c>
      <c r="BZ7" s="24">
        <v>76.78</v>
      </c>
      <c r="CA7" s="24">
        <v>97.61</v>
      </c>
      <c r="CB7" s="24" t="s">
        <v>102</v>
      </c>
      <c r="CC7" s="24" t="s">
        <v>102</v>
      </c>
      <c r="CD7" s="24">
        <v>235.94</v>
      </c>
      <c r="CE7" s="24">
        <v>211.59</v>
      </c>
      <c r="CF7" s="24">
        <v>250.67</v>
      </c>
      <c r="CG7" s="24" t="s">
        <v>102</v>
      </c>
      <c r="CH7" s="24" t="s">
        <v>102</v>
      </c>
      <c r="CI7" s="24">
        <v>214.56</v>
      </c>
      <c r="CJ7" s="24">
        <v>213.66</v>
      </c>
      <c r="CK7" s="24">
        <v>224.31</v>
      </c>
      <c r="CL7" s="24">
        <v>138.29</v>
      </c>
      <c r="CM7" s="24" t="s">
        <v>102</v>
      </c>
      <c r="CN7" s="24" t="s">
        <v>102</v>
      </c>
      <c r="CO7" s="24">
        <v>35.799999999999997</v>
      </c>
      <c r="CP7" s="24">
        <v>39.15</v>
      </c>
      <c r="CQ7" s="24">
        <v>39.950000000000003</v>
      </c>
      <c r="CR7" s="24" t="s">
        <v>102</v>
      </c>
      <c r="CS7" s="24" t="s">
        <v>102</v>
      </c>
      <c r="CT7" s="24">
        <v>49.47</v>
      </c>
      <c r="CU7" s="24">
        <v>48.19</v>
      </c>
      <c r="CV7" s="24">
        <v>47.32</v>
      </c>
      <c r="CW7" s="24">
        <v>59.1</v>
      </c>
      <c r="CX7" s="24" t="s">
        <v>102</v>
      </c>
      <c r="CY7" s="24" t="s">
        <v>102</v>
      </c>
      <c r="CZ7" s="24">
        <v>62.73</v>
      </c>
      <c r="DA7" s="24">
        <v>63.41</v>
      </c>
      <c r="DB7" s="24">
        <v>64.39</v>
      </c>
      <c r="DC7" s="24" t="s">
        <v>102</v>
      </c>
      <c r="DD7" s="24" t="s">
        <v>102</v>
      </c>
      <c r="DE7" s="24">
        <v>82.06</v>
      </c>
      <c r="DF7" s="24">
        <v>82.26</v>
      </c>
      <c r="DG7" s="24">
        <v>81.33</v>
      </c>
      <c r="DH7" s="24">
        <v>95.82</v>
      </c>
      <c r="DI7" s="24" t="s">
        <v>102</v>
      </c>
      <c r="DJ7" s="24" t="s">
        <v>102</v>
      </c>
      <c r="DK7" s="24">
        <v>3.03</v>
      </c>
      <c r="DL7" s="24">
        <v>6.02</v>
      </c>
      <c r="DM7" s="24">
        <v>9.01</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秀明</cp:lastModifiedBy>
  <cp:lastPrinted>2024-01-19T00:16:29Z</cp:lastPrinted>
  <dcterms:created xsi:type="dcterms:W3CDTF">2023-12-12T00:42:57Z</dcterms:created>
  <dcterms:modified xsi:type="dcterms:W3CDTF">2024-01-19T00:21:19Z</dcterms:modified>
  <cp:category/>
</cp:coreProperties>
</file>