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FSV01\Profile$\u1003\Desktop\"/>
    </mc:Choice>
  </mc:AlternateContent>
  <workbookProtection workbookAlgorithmName="SHA-512" workbookHashValue="aanQmg3rX9cbP2CJfDNFokpZgTro89OElSV2sheLDWF2W9KUGVonpgG5oH4OEKxR8uQPANPg8E2PZDNRM7YCuQ==" workbookSaltValue="AE0HNhdgYVgn+YnOhyqwI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<sst xmlns="http://schemas.openxmlformats.org/spreadsheetml/2006/main" count="253" uniqueCount="115">
  <si>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</si>
  <si>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</si>
  <si>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</si>
  <si>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</si>
  <si>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</si>
  <si>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</si>
  <si>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</si>
  <si>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</si>
  <si>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</si>
  <si>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</si>
  <si>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</si>
  <si>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</si>
  <si>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</si>
  <si>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</si>
  <si>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</si>
  <si>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</si>
  <si>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</si>
  <si>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</si>
  <si>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</si>
  <si>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</si>
  <si>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</si>
  <si>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</si>
  <si>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</si>
  <si>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</si>
  <si>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</si>
  <si>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</si>
  <si>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</si>
  <si>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</si>
  <si>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</si>
  <si>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</si>
  <si>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</si>
  <si>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</si>
  <si>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</si>
  <si>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</si>
  <si>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</si>
  <si>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</si>
  <si>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</si>
  <si>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</si>
  <si>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</si>
  <si>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</si>
  <si>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</si>
  <si>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</si>
  <si>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</si>
  <si>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</si>
  <si>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</si>
  <si>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</si>
  <si>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</si>
  <si>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</si>
  <si>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</si>
  <si>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</si>
  <si>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</si>
  <si>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</si>
  <si>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</si>
  <si>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</si>
  <si>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</si>
  <si>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</si>
  <si>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</si>
  <si>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</si>
  <si>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</si>
  <si>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</si>
  <si>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</si>
  <si>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</si>
  <si>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</si>
  <si>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</si>
  <si>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</si>
  <si>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</si>
  <si>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</si>
  <si>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</si>
  <si>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</si>
  <si>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</si>
  <si>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</si>
  <si>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</si>
  <si>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</si>
  <si>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</si>
  <si>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</si>
  <si>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</si>
  <si>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</si>
  <si>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</si>
  <si>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</si>
  <si>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</si>
  <si>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</si>
  <si>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</si>
  <si>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</si>
  <si>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</si>
  <si>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</si>
  <si>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</si>
  <si>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</si>
  <si>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</si>
  <si>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</si>
  <si>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</si>
  <si>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</si>
  <si>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</si>
  <si>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</si>
  <si>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</si>
  <si>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</si>
  <si>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</si>
  <si>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</si>
  <si>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</si>
  <si>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</si>
  <si>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</si>
  <si>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</si>
  <si>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</si>
  <si>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</si>
  <si>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</si>
  <si>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</si>
  <si>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</si>
  <si>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</si>
  <si>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</si>
  <si>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</si>
  <si>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</si>
  <si>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</si>
  <si>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</si>
  <si>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本市の下水道事業は間もなく供用開始後30年を迎えます。
　管渠については、老朽化は見られず更新の計画はありません。
　しかしながら、マンホールポンプやポンプ場の設備の一部では既に耐用年数を経過しているものもあり、修繕や交換時期に達しているものがあります。優先度を適切に把握し計画的な更新を行う必要があるため、今後は、維持管理に関する全体計画を策定し計画的に進めていく必要があります。
 また、①の有形固定資産減価償却率が低いのは令和2年度に地方公営企業法を適用したためであり、今後も上昇していくものと考えます。</t>
    <rPh sb="10" eb="11">
      <t>マ</t>
    </rPh>
    <rPh sb="18" eb="19">
      <t>ゴ</t>
    </rPh>
    <rPh sb="21" eb="22">
      <t>ネン</t>
    </rPh>
    <rPh sb="23" eb="24">
      <t>ムカ</t>
    </rPh>
    <rPh sb="46" eb="48">
      <t>コウシン</t>
    </rPh>
    <rPh sb="49" eb="51">
      <t>ケイカク</t>
    </rPh>
    <rPh sb="79" eb="80">
      <t>ジョウ</t>
    </rPh>
    <rPh sb="81" eb="83">
      <t>セツビ</t>
    </rPh>
    <rPh sb="84" eb="86">
      <t>イチブ</t>
    </rPh>
    <rPh sb="90" eb="92">
      <t>タイヨウ</t>
    </rPh>
    <rPh sb="92" eb="94">
      <t>ネンスウ</t>
    </rPh>
    <rPh sb="95" eb="97">
      <t>ケイカ</t>
    </rPh>
    <rPh sb="107" eb="109">
      <t>シュウゼン</t>
    </rPh>
    <rPh sb="110" eb="112">
      <t>コウカン</t>
    </rPh>
    <rPh sb="112" eb="114">
      <t>ジキ</t>
    </rPh>
    <rPh sb="115" eb="116">
      <t>タッ</t>
    </rPh>
    <rPh sb="159" eb="161">
      <t>イジ</t>
    </rPh>
    <rPh sb="161" eb="163">
      <t>カンリ</t>
    </rPh>
    <rPh sb="164" eb="165">
      <t>カン</t>
    </rPh>
    <rPh sb="175" eb="178">
      <t>ケイカクテキ</t>
    </rPh>
    <rPh sb="179" eb="180">
      <t>スス</t>
    </rPh>
    <rPh sb="184" eb="186">
      <t>ヒツヨウ</t>
    </rPh>
    <phoneticPr fontId="4"/>
  </si>
  <si>
    <t>　本市の下水道事業は健全性、効率性ともに十分であるとは言えず、一般会計からの補助金に頼った厳しい経営状況にあると言えます。これは、下水道の利用者が少ないことや人口密度の低さに比して施設の数が多いこと等の理由で、経費が掛かり増しになっていると考えられます。
　令和5年10月から約16.3%アップの使用料改定を実施しましたが、今後も使用量の減少が続く見込みであり、これに伴い使用料収入も減少していく見込みです。このため、4年ごとを目途に適切な使用料の検討を行っていく予定です。また、引き続き経費の削減に努めていきます。</t>
    <rPh sb="31" eb="33">
      <t>イッパン</t>
    </rPh>
    <rPh sb="33" eb="35">
      <t>カイケイ</t>
    </rPh>
    <rPh sb="38" eb="41">
      <t>ホジョキン</t>
    </rPh>
    <rPh sb="42" eb="43">
      <t>タヨ</t>
    </rPh>
    <rPh sb="129" eb="131">
      <t>レイワ</t>
    </rPh>
    <rPh sb="148" eb="151">
      <t>シヨウリョウ</t>
    </rPh>
    <rPh sb="151" eb="153">
      <t>カイテイ</t>
    </rPh>
    <rPh sb="154" eb="156">
      <t>ジッシ</t>
    </rPh>
    <rPh sb="162" eb="164">
      <t>コンゴ</t>
    </rPh>
    <rPh sb="165" eb="168">
      <t>シヨウリョウ</t>
    </rPh>
    <rPh sb="169" eb="171">
      <t>ゲンショウ</t>
    </rPh>
    <rPh sb="172" eb="173">
      <t>ツヅ</t>
    </rPh>
    <rPh sb="174" eb="176">
      <t>ミコ</t>
    </rPh>
    <rPh sb="184" eb="185">
      <t>トモナ</t>
    </rPh>
    <rPh sb="186" eb="189">
      <t>シヨウリョウ</t>
    </rPh>
    <rPh sb="189" eb="191">
      <t>シュウニュウ</t>
    </rPh>
    <rPh sb="192" eb="194">
      <t>ゲンショウ</t>
    </rPh>
    <rPh sb="198" eb="200">
      <t>ミコ</t>
    </rPh>
    <rPh sb="210" eb="211">
      <t>ネン</t>
    </rPh>
    <rPh sb="214" eb="216">
      <t>メド</t>
    </rPh>
    <rPh sb="217" eb="219">
      <t>テキセツ</t>
    </rPh>
    <rPh sb="220" eb="223">
      <t>シヨウリョウ</t>
    </rPh>
    <rPh sb="224" eb="226">
      <t>ケントウ</t>
    </rPh>
    <rPh sb="227" eb="228">
      <t>オコナ</t>
    </rPh>
    <rPh sb="232" eb="234">
      <t>ヨテイ</t>
    </rPh>
    <rPh sb="240" eb="241">
      <t>ヒ</t>
    </rPh>
    <rPh sb="242" eb="243">
      <t>ツヅ</t>
    </rPh>
    <rPh sb="244" eb="246">
      <t>ケイヒ</t>
    </rPh>
    <rPh sb="247" eb="249">
      <t>サクゲン</t>
    </rPh>
    <rPh sb="250" eb="251">
      <t>ツト</t>
    </rPh>
    <phoneticPr fontId="4"/>
  </si>
  <si>
    <r>
      <t xml:space="preserve">下水道事業における経営の健全性及び効率性について、①の経常収支比率が100.03％となっており、過去4年間にわたり横ばいとなっていますが、一般会計からの補助金で調整しているためです。
　②の累積欠損金比率は、9.54％と前年度より悪化していますがこれは農業集落排水事業との間での資産の異動によるものであり、欠損金の早期解消が求められます。
　③の流動比率は、37.75％と類似団体平均より下回っており、流動資産である現金預金等の保有が流動負債と比較して少ない状況にあります。
　④の企業債残高対事業規模比率では類似団体平均を上回っているものの、今後は拡張工事が終了しているため改善に向かっていくものと考えます。
</t>
    </r>
    <r>
      <rPr>
        <sz val="11"/>
        <rFont val="ＭＳ ゴシック"/>
        <family val="3"/>
        <charset val="128"/>
      </rPr>
      <t>　⑤の経費回収率は74.97％となっており、使用料の改定により前年度より3.37ポイント改善されましたが、依然として使用料収入だけで経費を賄えていない状況にあります。</t>
    </r>
    <r>
      <rPr>
        <sz val="11"/>
        <color theme="1"/>
        <rFont val="ＭＳ ゴシック"/>
        <family val="3"/>
        <charset val="128"/>
      </rPr>
      <t xml:space="preserve">
　⑥の汚水処理原価は、前年度と比較して約10円上昇していますが、これは、企業債の元金償還に充てた一般会計からの基準外繰入金が大幅に増加したためです。
　⑦の施設利用率及び⑧の水洗化率については類似団体平均よりも低くなっていることから、下水道接続が伸び悩んでいる状況により施設の規模が過大となっています。</t>
    </r>
    <rPh sb="48" eb="50">
      <t>カコ</t>
    </rPh>
    <rPh sb="51" eb="53">
      <t>ネンカン</t>
    </rPh>
    <rPh sb="57" eb="58">
      <t>ヨコ</t>
    </rPh>
    <rPh sb="110" eb="113">
      <t>ゼンネンド</t>
    </rPh>
    <rPh sb="115" eb="117">
      <t>アッカ</t>
    </rPh>
    <rPh sb="126" eb="128">
      <t>ノウギョウ</t>
    </rPh>
    <rPh sb="128" eb="130">
      <t>シュウラク</t>
    </rPh>
    <rPh sb="130" eb="132">
      <t>ハイスイ</t>
    </rPh>
    <rPh sb="132" eb="134">
      <t>ジギョウ</t>
    </rPh>
    <rPh sb="136" eb="137">
      <t>アイダ</t>
    </rPh>
    <rPh sb="139" eb="141">
      <t>シサン</t>
    </rPh>
    <rPh sb="142" eb="144">
      <t>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</si>
</sst>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F6D-4EEA-955A-D048C2FB13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5F6D-4EEA-955A-D048C2FB13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35.799999999999997</c:v>
                </c:pt>
                <c:pt idx="2">
                  <c:v>39.15</c:v>
                </c:pt>
                <c:pt idx="3">
                  <c:v>39.950000000000003</c:v>
                </c:pt>
                <c:pt idx="4">
                  <c:v>38.51</c:v>
                </c:pt>
              </c:numCache>
            </c:numRef>
          </c:val>
          <c:extLst>
            <c:ext xmlns:c16="http://schemas.microsoft.com/office/drawing/2014/chart" uri="{C3380CC4-5D6E-409C-BE32-E72D297353CC}">
              <c16:uniqueId val="{00000000-0B5A-44A6-9084-2D54BE5EE6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0B5A-44A6-9084-2D54BE5EE6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62.73</c:v>
                </c:pt>
                <c:pt idx="2">
                  <c:v>63.41</c:v>
                </c:pt>
                <c:pt idx="3">
                  <c:v>64.39</c:v>
                </c:pt>
                <c:pt idx="4">
                  <c:v>65.27</c:v>
                </c:pt>
              </c:numCache>
            </c:numRef>
          </c:val>
          <c:extLst>
            <c:ext xmlns:c16="http://schemas.microsoft.com/office/drawing/2014/chart" uri="{C3380CC4-5D6E-409C-BE32-E72D297353CC}">
              <c16:uniqueId val="{00000000-3B1D-4279-AE81-F9023613E5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3B1D-4279-AE81-F9023613E5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100.52</c:v>
                </c:pt>
                <c:pt idx="2">
                  <c:v>102.47</c:v>
                </c:pt>
                <c:pt idx="3">
                  <c:v>101.27</c:v>
                </c:pt>
                <c:pt idx="4">
                  <c:v>100.03</c:v>
                </c:pt>
              </c:numCache>
            </c:numRef>
          </c:val>
          <c:extLst>
            <c:ext xmlns:c16="http://schemas.microsoft.com/office/drawing/2014/chart" uri="{C3380CC4-5D6E-409C-BE32-E72D297353CC}">
              <c16:uniqueId val="{00000000-500B-4BEB-B2A8-CB0458C153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500B-4BEB-B2A8-CB0458C153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3.03</c:v>
                </c:pt>
                <c:pt idx="2">
                  <c:v>6.02</c:v>
                </c:pt>
                <c:pt idx="3">
                  <c:v>9.01</c:v>
                </c:pt>
                <c:pt idx="4">
                  <c:v>12</c:v>
                </c:pt>
              </c:numCache>
            </c:numRef>
          </c:val>
          <c:extLst>
            <c:ext xmlns:c16="http://schemas.microsoft.com/office/drawing/2014/chart" uri="{C3380CC4-5D6E-409C-BE32-E72D297353CC}">
              <c16:uniqueId val="{00000000-33D6-44A5-A84D-3F6BEF7A8E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33D6-44A5-A84D-3F6BEF7A8E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A59-42CC-82C4-5E3E8F274C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A59-42CC-82C4-5E3E8F274C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15.79</c:v>
                </c:pt>
                <c:pt idx="2">
                  <c:v>5.79</c:v>
                </c:pt>
                <c:pt idx="3">
                  <c:v>2.1800000000000002</c:v>
                </c:pt>
                <c:pt idx="4">
                  <c:v>9.5399999999999991</c:v>
                </c:pt>
              </c:numCache>
            </c:numRef>
          </c:val>
          <c:extLst>
            <c:ext xmlns:c16="http://schemas.microsoft.com/office/drawing/2014/chart" uri="{C3380CC4-5D6E-409C-BE32-E72D297353CC}">
              <c16:uniqueId val="{00000000-491D-482E-AA33-830962B01C2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491D-482E-AA33-830962B01C2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14.62</c:v>
                </c:pt>
                <c:pt idx="2">
                  <c:v>19.95</c:v>
                </c:pt>
                <c:pt idx="3">
                  <c:v>23.35</c:v>
                </c:pt>
                <c:pt idx="4">
                  <c:v>37.75</c:v>
                </c:pt>
              </c:numCache>
            </c:numRef>
          </c:val>
          <c:extLst>
            <c:ext xmlns:c16="http://schemas.microsoft.com/office/drawing/2014/chart" uri="{C3380CC4-5D6E-409C-BE32-E72D297353CC}">
              <c16:uniqueId val="{00000000-9FEE-4E95-B126-3FEFEB4E95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9FEE-4E95-B126-3FEFEB4E95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2808.3</c:v>
                </c:pt>
                <c:pt idx="2">
                  <c:v>2372.64</c:v>
                </c:pt>
                <c:pt idx="3">
                  <c:v>2214.63</c:v>
                </c:pt>
                <c:pt idx="4">
                  <c:v>1948.49</c:v>
                </c:pt>
              </c:numCache>
            </c:numRef>
          </c:val>
          <c:extLst>
            <c:ext xmlns:c16="http://schemas.microsoft.com/office/drawing/2014/chart" uri="{C3380CC4-5D6E-409C-BE32-E72D297353CC}">
              <c16:uniqueId val="{00000000-D8A2-4E6E-A424-ECCE99F2C9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D8A2-4E6E-A424-ECCE99F2C9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74.89</c:v>
                </c:pt>
                <c:pt idx="2">
                  <c:v>84.4</c:v>
                </c:pt>
                <c:pt idx="3">
                  <c:v>71.599999999999994</c:v>
                </c:pt>
                <c:pt idx="4">
                  <c:v>74.97</c:v>
                </c:pt>
              </c:numCache>
            </c:numRef>
          </c:val>
          <c:extLst>
            <c:ext xmlns:c16="http://schemas.microsoft.com/office/drawing/2014/chart" uri="{C3380CC4-5D6E-409C-BE32-E72D297353CC}">
              <c16:uniqueId val="{00000000-007C-4655-B345-18BD7E6AF0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007C-4655-B345-18BD7E6AF0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235.94</c:v>
                </c:pt>
                <c:pt idx="2">
                  <c:v>211.59</c:v>
                </c:pt>
                <c:pt idx="3">
                  <c:v>250.67</c:v>
                </c:pt>
                <c:pt idx="4">
                  <c:v>260.72000000000003</c:v>
                </c:pt>
              </c:numCache>
            </c:numRef>
          </c:val>
          <c:extLst>
            <c:ext xmlns:c16="http://schemas.microsoft.com/office/drawing/2014/chart" uri="{C3380CC4-5D6E-409C-BE32-E72D297353CC}">
              <c16:uniqueId val="{00000000-90EA-4B2F-99D2-A54D430DCB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90EA-4B2F-99D2-A54D430DCB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秋田県　鹿角市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5">
        <f>データ!S6</f>
        <v>27714</v>
      </c>
      <c r="AM8" s="45"/>
      <c r="AN8" s="45"/>
      <c r="AO8" s="45"/>
      <c r="AP8" s="45"/>
      <c r="AQ8" s="45"/>
      <c r="AR8" s="45"/>
      <c r="AS8" s="45"/>
      <c r="AT8" s="44">
        <f>データ!T6</f>
        <v>707.52</v>
      </c>
      <c r="AU8" s="44"/>
      <c r="AV8" s="44"/>
      <c r="AW8" s="44"/>
      <c r="AX8" s="44"/>
      <c r="AY8" s="44"/>
      <c r="AZ8" s="44"/>
      <c r="BA8" s="44"/>
      <c r="BB8" s="44">
        <f>データ!U6</f>
        <v>39.17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45.05</v>
      </c>
      <c r="J10" s="44"/>
      <c r="K10" s="44"/>
      <c r="L10" s="44"/>
      <c r="M10" s="44"/>
      <c r="N10" s="44"/>
      <c r="O10" s="44"/>
      <c r="P10" s="44">
        <f>データ!P6</f>
        <v>46.56</v>
      </c>
      <c r="Q10" s="44"/>
      <c r="R10" s="44"/>
      <c r="S10" s="44"/>
      <c r="T10" s="44"/>
      <c r="U10" s="44"/>
      <c r="V10" s="44"/>
      <c r="W10" s="44">
        <f>データ!Q6</f>
        <v>94.73</v>
      </c>
      <c r="X10" s="44"/>
      <c r="Y10" s="44"/>
      <c r="Z10" s="44"/>
      <c r="AA10" s="44"/>
      <c r="AB10" s="44"/>
      <c r="AC10" s="44"/>
      <c r="AD10" s="45">
        <f>データ!R6</f>
        <v>3965</v>
      </c>
      <c r="AE10" s="45"/>
      <c r="AF10" s="45"/>
      <c r="AG10" s="45"/>
      <c r="AH10" s="45"/>
      <c r="AI10" s="45"/>
      <c r="AJ10" s="45"/>
      <c r="AK10" s="2"/>
      <c r="AL10" s="45">
        <f>データ!V6</f>
        <v>12766</v>
      </c>
      <c r="AM10" s="45"/>
      <c r="AN10" s="45"/>
      <c r="AO10" s="45"/>
      <c r="AP10" s="45"/>
      <c r="AQ10" s="45"/>
      <c r="AR10" s="45"/>
      <c r="AS10" s="45"/>
      <c r="AT10" s="44">
        <f>データ!W6</f>
        <v>5.58</v>
      </c>
      <c r="AU10" s="44"/>
      <c r="AV10" s="44"/>
      <c r="AW10" s="44"/>
      <c r="AX10" s="44"/>
      <c r="AY10" s="44"/>
      <c r="AZ10" s="44"/>
      <c r="BA10" s="44"/>
      <c r="BB10" s="44">
        <f>データ!X6</f>
        <v>2287.81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JpZrFC2i9LvJTISQjSofh0tPQMeIdOaWZJeMyUEySINvW6hOPsZn59UjIUDmDx7nyoT/68PR7xDBZF52cq9zw==" saltValue="C6iu43VURLvfkmPGaqEa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52094</v>
      </c>
      <c r="D6" s="19">
        <f t="shared" si="3"/>
        <v>46</v>
      </c>
      <c r="E6" s="19">
        <f t="shared" si="3"/>
        <v>17</v>
      </c>
      <c r="F6" s="19">
        <f t="shared" si="3"/>
        <v>1</v>
      </c>
      <c r="G6" s="19">
        <f t="shared" si="3"/>
        <v>0</v>
      </c>
      <c r="H6" s="19" t="str">
        <f t="shared" si="3"/>
        <v>秋田県　鹿角市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45.05</v>
      </c>
      <c r="P6" s="20">
        <f t="shared" si="3"/>
        <v>46.56</v>
      </c>
      <c r="Q6" s="20">
        <f t="shared" si="3"/>
        <v>94.73</v>
      </c>
      <c r="R6" s="20">
        <f t="shared" si="3"/>
        <v>3965</v>
      </c>
      <c r="S6" s="20">
        <f t="shared" si="3"/>
        <v>27714</v>
      </c>
      <c r="T6" s="20">
        <f t="shared" si="3"/>
        <v>707.52</v>
      </c>
      <c r="U6" s="20">
        <f t="shared" si="3"/>
        <v>39.17</v>
      </c>
      <c r="V6" s="20">
        <f t="shared" si="3"/>
        <v>12766</v>
      </c>
      <c r="W6" s="20">
        <f t="shared" si="3"/>
        <v>5.58</v>
      </c>
      <c r="X6" s="20">
        <f t="shared" si="3"/>
        <v>2287.81</v>
      </c>
      <c r="Y6" s="21" t="str">
        <f>IF(Y7="",NA(),Y7)</f>
        <v>-</v>
      </c>
      <c r="Z6" s="21">
        <f t="shared" ref="Z6:AH6" si="4">IF(Z7="",NA(),Z7)</f>
        <v>100.52</v>
      </c>
      <c r="AA6" s="21">
        <f t="shared" si="4"/>
        <v>102.47</v>
      </c>
      <c r="AB6" s="21">
        <f t="shared" si="4"/>
        <v>101.27</v>
      </c>
      <c r="AC6" s="21">
        <f t="shared" si="4"/>
        <v>100.03</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1">
        <f t="shared" ref="AK6:AS6" si="5">IF(AK7="",NA(),AK7)</f>
        <v>15.79</v>
      </c>
      <c r="AL6" s="21">
        <f t="shared" si="5"/>
        <v>5.79</v>
      </c>
      <c r="AM6" s="21">
        <f t="shared" si="5"/>
        <v>2.1800000000000002</v>
      </c>
      <c r="AN6" s="21">
        <f t="shared" si="5"/>
        <v>9.5399999999999991</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14.62</v>
      </c>
      <c r="AW6" s="21">
        <f t="shared" si="6"/>
        <v>19.95</v>
      </c>
      <c r="AX6" s="21">
        <f t="shared" si="6"/>
        <v>23.35</v>
      </c>
      <c r="AY6" s="21">
        <f t="shared" si="6"/>
        <v>37.75</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1">
        <f t="shared" ref="BG6:BO6" si="7">IF(BG7="",NA(),BG7)</f>
        <v>2808.3</v>
      </c>
      <c r="BH6" s="21">
        <f t="shared" si="7"/>
        <v>2372.64</v>
      </c>
      <c r="BI6" s="21">
        <f t="shared" si="7"/>
        <v>2214.63</v>
      </c>
      <c r="BJ6" s="21">
        <f t="shared" si="7"/>
        <v>1948.49</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74.89</v>
      </c>
      <c r="BS6" s="21">
        <f t="shared" si="8"/>
        <v>84.4</v>
      </c>
      <c r="BT6" s="21">
        <f t="shared" si="8"/>
        <v>71.599999999999994</v>
      </c>
      <c r="BU6" s="21">
        <f t="shared" si="8"/>
        <v>74.97</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235.94</v>
      </c>
      <c r="CD6" s="21">
        <f t="shared" si="9"/>
        <v>211.59</v>
      </c>
      <c r="CE6" s="21">
        <f t="shared" si="9"/>
        <v>250.67</v>
      </c>
      <c r="CF6" s="21">
        <f t="shared" si="9"/>
        <v>260.72000000000003</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f t="shared" ref="CN6:CV6" si="10">IF(CN7="",NA(),CN7)</f>
        <v>35.799999999999997</v>
      </c>
      <c r="CO6" s="21">
        <f t="shared" si="10"/>
        <v>39.15</v>
      </c>
      <c r="CP6" s="21">
        <f t="shared" si="10"/>
        <v>39.950000000000003</v>
      </c>
      <c r="CQ6" s="21">
        <f t="shared" si="10"/>
        <v>38.51</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62.73</v>
      </c>
      <c r="CZ6" s="21">
        <f t="shared" si="11"/>
        <v>63.41</v>
      </c>
      <c r="DA6" s="21">
        <f t="shared" si="11"/>
        <v>64.39</v>
      </c>
      <c r="DB6" s="21">
        <f t="shared" si="11"/>
        <v>65.27</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3.03</v>
      </c>
      <c r="DK6" s="21">
        <f t="shared" si="12"/>
        <v>6.02</v>
      </c>
      <c r="DL6" s="21">
        <f t="shared" si="12"/>
        <v>9.01</v>
      </c>
      <c r="DM6" s="21">
        <f t="shared" si="12"/>
        <v>12</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52094</v>
      </c>
      <c r="D7" s="23">
        <v>46</v>
      </c>
      <c r="E7" s="23">
        <v>17</v>
      </c>
      <c r="F7" s="23">
        <v>1</v>
      </c>
      <c r="G7" s="23">
        <v>0</v>
      </c>
      <c r="H7" s="23" t="s">
        <v>96</v>
      </c>
      <c r="I7" s="23" t="s">
        <v>97</v>
      </c>
      <c r="J7" s="23" t="s">
        <v>98</v>
      </c>
      <c r="K7" s="23" t="s">
        <v>99</v>
      </c>
      <c r="L7" s="23" t="s">
        <v>100</v>
      </c>
      <c r="M7" s="23" t="s">
        <v>101</v>
      </c>
      <c r="N7" s="24" t="s">
        <v>102</v>
      </c>
      <c r="O7" s="24">
        <v>45.05</v>
      </c>
      <c r="P7" s="24">
        <v>46.56</v>
      </c>
      <c r="Q7" s="24">
        <v>94.73</v>
      </c>
      <c r="R7" s="24">
        <v>3965</v>
      </c>
      <c r="S7" s="24">
        <v>27714</v>
      </c>
      <c r="T7" s="24">
        <v>707.52</v>
      </c>
      <c r="U7" s="24">
        <v>39.17</v>
      </c>
      <c r="V7" s="24">
        <v>12766</v>
      </c>
      <c r="W7" s="24">
        <v>5.58</v>
      </c>
      <c r="X7" s="24">
        <v>2287.81</v>
      </c>
      <c r="Y7" s="24" t="s">
        <v>102</v>
      </c>
      <c r="Z7" s="24">
        <v>100.52</v>
      </c>
      <c r="AA7" s="24">
        <v>102.47</v>
      </c>
      <c r="AB7" s="24">
        <v>101.27</v>
      </c>
      <c r="AC7" s="24">
        <v>100.03</v>
      </c>
      <c r="AD7" s="24" t="s">
        <v>102</v>
      </c>
      <c r="AE7" s="24">
        <v>107.81</v>
      </c>
      <c r="AF7" s="24">
        <v>107.54</v>
      </c>
      <c r="AG7" s="24">
        <v>107.19</v>
      </c>
      <c r="AH7" s="24">
        <v>107.04</v>
      </c>
      <c r="AI7" s="24">
        <v>105.91</v>
      </c>
      <c r="AJ7" s="24" t="s">
        <v>102</v>
      </c>
      <c r="AK7" s="24">
        <v>15.79</v>
      </c>
      <c r="AL7" s="24">
        <v>5.79</v>
      </c>
      <c r="AM7" s="24">
        <v>2.1800000000000002</v>
      </c>
      <c r="AN7" s="24">
        <v>9.5399999999999991</v>
      </c>
      <c r="AO7" s="24" t="s">
        <v>102</v>
      </c>
      <c r="AP7" s="24">
        <v>18.2</v>
      </c>
      <c r="AQ7" s="24">
        <v>19.059999999999999</v>
      </c>
      <c r="AR7" s="24">
        <v>31.07</v>
      </c>
      <c r="AS7" s="24">
        <v>37.43</v>
      </c>
      <c r="AT7" s="24">
        <v>3.03</v>
      </c>
      <c r="AU7" s="24" t="s">
        <v>102</v>
      </c>
      <c r="AV7" s="24">
        <v>14.62</v>
      </c>
      <c r="AW7" s="24">
        <v>19.95</v>
      </c>
      <c r="AX7" s="24">
        <v>23.35</v>
      </c>
      <c r="AY7" s="24">
        <v>37.75</v>
      </c>
      <c r="AZ7" s="24" t="s">
        <v>102</v>
      </c>
      <c r="BA7" s="24">
        <v>48.56</v>
      </c>
      <c r="BB7" s="24">
        <v>47.58</v>
      </c>
      <c r="BC7" s="24">
        <v>51.09</v>
      </c>
      <c r="BD7" s="24">
        <v>57.42</v>
      </c>
      <c r="BE7" s="24">
        <v>78.430000000000007</v>
      </c>
      <c r="BF7" s="24" t="s">
        <v>102</v>
      </c>
      <c r="BG7" s="24">
        <v>2808.3</v>
      </c>
      <c r="BH7" s="24">
        <v>2372.64</v>
      </c>
      <c r="BI7" s="24">
        <v>2214.63</v>
      </c>
      <c r="BJ7" s="24">
        <v>1948.49</v>
      </c>
      <c r="BK7" s="24" t="s">
        <v>102</v>
      </c>
      <c r="BL7" s="24">
        <v>1245.0999999999999</v>
      </c>
      <c r="BM7" s="24">
        <v>1108.8</v>
      </c>
      <c r="BN7" s="24">
        <v>1194.56</v>
      </c>
      <c r="BO7" s="24">
        <v>1174.6099999999999</v>
      </c>
      <c r="BP7" s="24">
        <v>630.82000000000005</v>
      </c>
      <c r="BQ7" s="24" t="s">
        <v>102</v>
      </c>
      <c r="BR7" s="24">
        <v>74.89</v>
      </c>
      <c r="BS7" s="24">
        <v>84.4</v>
      </c>
      <c r="BT7" s="24">
        <v>71.599999999999994</v>
      </c>
      <c r="BU7" s="24">
        <v>74.97</v>
      </c>
      <c r="BV7" s="24" t="s">
        <v>102</v>
      </c>
      <c r="BW7" s="24">
        <v>79.77</v>
      </c>
      <c r="BX7" s="24">
        <v>79.63</v>
      </c>
      <c r="BY7" s="24">
        <v>76.78</v>
      </c>
      <c r="BZ7" s="24">
        <v>75.41</v>
      </c>
      <c r="CA7" s="24">
        <v>97.81</v>
      </c>
      <c r="CB7" s="24" t="s">
        <v>102</v>
      </c>
      <c r="CC7" s="24">
        <v>235.94</v>
      </c>
      <c r="CD7" s="24">
        <v>211.59</v>
      </c>
      <c r="CE7" s="24">
        <v>250.67</v>
      </c>
      <c r="CF7" s="24">
        <v>260.72000000000003</v>
      </c>
      <c r="CG7" s="24" t="s">
        <v>102</v>
      </c>
      <c r="CH7" s="24">
        <v>214.56</v>
      </c>
      <c r="CI7" s="24">
        <v>213.66</v>
      </c>
      <c r="CJ7" s="24">
        <v>224.31</v>
      </c>
      <c r="CK7" s="24">
        <v>223.48</v>
      </c>
      <c r="CL7" s="24">
        <v>138.75</v>
      </c>
      <c r="CM7" s="24" t="s">
        <v>102</v>
      </c>
      <c r="CN7" s="24">
        <v>35.799999999999997</v>
      </c>
      <c r="CO7" s="24">
        <v>39.15</v>
      </c>
      <c r="CP7" s="24">
        <v>39.950000000000003</v>
      </c>
      <c r="CQ7" s="24">
        <v>38.51</v>
      </c>
      <c r="CR7" s="24" t="s">
        <v>102</v>
      </c>
      <c r="CS7" s="24">
        <v>49.47</v>
      </c>
      <c r="CT7" s="24">
        <v>48.19</v>
      </c>
      <c r="CU7" s="24">
        <v>47.32</v>
      </c>
      <c r="CV7" s="24">
        <v>48.03</v>
      </c>
      <c r="CW7" s="24">
        <v>58.94</v>
      </c>
      <c r="CX7" s="24" t="s">
        <v>102</v>
      </c>
      <c r="CY7" s="24">
        <v>62.73</v>
      </c>
      <c r="CZ7" s="24">
        <v>63.41</v>
      </c>
      <c r="DA7" s="24">
        <v>64.39</v>
      </c>
      <c r="DB7" s="24">
        <v>65.27</v>
      </c>
      <c r="DC7" s="24" t="s">
        <v>102</v>
      </c>
      <c r="DD7" s="24">
        <v>82.06</v>
      </c>
      <c r="DE7" s="24">
        <v>82.26</v>
      </c>
      <c r="DF7" s="24">
        <v>81.33</v>
      </c>
      <c r="DG7" s="24">
        <v>80.95</v>
      </c>
      <c r="DH7" s="24">
        <v>95.91</v>
      </c>
      <c r="DI7" s="24" t="s">
        <v>102</v>
      </c>
      <c r="DJ7" s="24">
        <v>3.03</v>
      </c>
      <c r="DK7" s="24">
        <v>6.02</v>
      </c>
      <c r="DL7" s="24">
        <v>9.01</v>
      </c>
      <c r="DM7" s="24">
        <v>12</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v>
      </c>
      <c r="EG7" s="24">
        <v>0</v>
      </c>
      <c r="EH7" s="24">
        <v>0</v>
      </c>
      <c r="EI7" s="24">
        <v>0</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秀明</dc:creator>
  <cp:lastModifiedBy>木村 秀明</cp:lastModifiedBy>
  <cp:lastPrinted>2025-03-05T05:49:38Z</cp:lastPrinted>
  <dcterms:created xsi:type="dcterms:W3CDTF">2025-03-05T05:52:19Z</dcterms:created>
  <dcterms:modified xsi:type="dcterms:W3CDTF">2025-03-05T05:52:19Z</dcterms:modified>
</cp:coreProperties>
</file>