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Sheet1!$A$3:$O$3</definedName>
    <definedName name="_xlnm.Print_Area" localSheetId="0">Sheet1!$A:$N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5" i="1"/>
  <c r="I4" i="1"/>
  <c r="H6" i="1"/>
  <c r="H5" i="1"/>
  <c r="H4" i="1"/>
</calcChain>
</file>

<file path=xl/sharedStrings.xml><?xml version="1.0" encoding="utf-8"?>
<sst xmlns="http://schemas.openxmlformats.org/spreadsheetml/2006/main" count="49" uniqueCount="43">
  <si>
    <t>交付対象事業の名称</t>
    <rPh sb="0" eb="2">
      <t>コウフ</t>
    </rPh>
    <rPh sb="2" eb="4">
      <t>タイショウ</t>
    </rPh>
    <rPh sb="4" eb="6">
      <t>ジギョウ</t>
    </rPh>
    <rPh sb="7" eb="9">
      <t>メイショウ</t>
    </rPh>
    <phoneticPr fontId="1"/>
  </si>
  <si>
    <t>区分</t>
    <rPh sb="0" eb="2">
      <t>クブン</t>
    </rPh>
    <phoneticPr fontId="1"/>
  </si>
  <si>
    <t>事業内容</t>
    <rPh sb="0" eb="2">
      <t>ジギョウ</t>
    </rPh>
    <rPh sb="2" eb="4">
      <t>ナイヨウ</t>
    </rPh>
    <phoneticPr fontId="1"/>
  </si>
  <si>
    <t>交付期間</t>
    <rPh sb="0" eb="2">
      <t>コウフ</t>
    </rPh>
    <rPh sb="2" eb="4">
      <t>キカン</t>
    </rPh>
    <phoneticPr fontId="1"/>
  </si>
  <si>
    <t>実施内容</t>
    <rPh sb="0" eb="2">
      <t>ジッシ</t>
    </rPh>
    <rPh sb="2" eb="4">
      <t>ナイヨウ</t>
    </rPh>
    <phoneticPr fontId="1"/>
  </si>
  <si>
    <t>指標</t>
    <rPh sb="0" eb="2">
      <t>シヒョウ</t>
    </rPh>
    <phoneticPr fontId="1"/>
  </si>
  <si>
    <t>目標</t>
    <rPh sb="0" eb="2">
      <t>モクヒョウ</t>
    </rPh>
    <phoneticPr fontId="1"/>
  </si>
  <si>
    <t>実績</t>
    <rPh sb="0" eb="2">
      <t>ジッセキ</t>
    </rPh>
    <phoneticPr fontId="1"/>
  </si>
  <si>
    <t>達成状況</t>
    <rPh sb="0" eb="2">
      <t>タッセイ</t>
    </rPh>
    <rPh sb="2" eb="4">
      <t>ジョウキョウ</t>
    </rPh>
    <phoneticPr fontId="1"/>
  </si>
  <si>
    <t>本事業における重要業績評価指標（KPI）</t>
    <rPh sb="0" eb="1">
      <t>ホン</t>
    </rPh>
    <rPh sb="1" eb="3">
      <t>ジギョウ</t>
    </rPh>
    <rPh sb="7" eb="9">
      <t>ジュウヨウ</t>
    </rPh>
    <rPh sb="9" eb="11">
      <t>ギョウセキ</t>
    </rPh>
    <rPh sb="11" eb="13">
      <t>ヒョウカ</t>
    </rPh>
    <rPh sb="13" eb="15">
      <t>シヒョウ</t>
    </rPh>
    <phoneticPr fontId="1"/>
  </si>
  <si>
    <t>自己評価</t>
    <rPh sb="0" eb="2">
      <t>ジコ</t>
    </rPh>
    <rPh sb="2" eb="4">
      <t>ヒョウカ</t>
    </rPh>
    <phoneticPr fontId="1"/>
  </si>
  <si>
    <t>事業の評価</t>
    <rPh sb="0" eb="2">
      <t>ジギョウ</t>
    </rPh>
    <rPh sb="3" eb="5">
      <t>ヒョウカ</t>
    </rPh>
    <phoneticPr fontId="1"/>
  </si>
  <si>
    <t>評価理由</t>
    <rPh sb="0" eb="2">
      <t>ヒョウカ</t>
    </rPh>
    <rPh sb="2" eb="4">
      <t>リユウ</t>
    </rPh>
    <phoneticPr fontId="1"/>
  </si>
  <si>
    <t>今後の方針</t>
    <rPh sb="0" eb="2">
      <t>コンゴ</t>
    </rPh>
    <rPh sb="3" eb="5">
      <t>ホウシン</t>
    </rPh>
    <phoneticPr fontId="1"/>
  </si>
  <si>
    <t>今後の方針の理由</t>
    <rPh sb="0" eb="2">
      <t>コンゴ</t>
    </rPh>
    <rPh sb="3" eb="5">
      <t>ホウシン</t>
    </rPh>
    <rPh sb="6" eb="8">
      <t>リユウ</t>
    </rPh>
    <phoneticPr fontId="1"/>
  </si>
  <si>
    <t>秋田県鹿角市</t>
    <rPh sb="0" eb="3">
      <t>アキタケン</t>
    </rPh>
    <rPh sb="3" eb="6">
      <t>カヅノシ</t>
    </rPh>
    <phoneticPr fontId="1"/>
  </si>
  <si>
    <t>地方創生推進タイプ</t>
    <rPh sb="0" eb="2">
      <t>チホウ</t>
    </rPh>
    <rPh sb="2" eb="4">
      <t>ソウセイ</t>
    </rPh>
    <rPh sb="4" eb="6">
      <t>スイシン</t>
    </rPh>
    <phoneticPr fontId="1"/>
  </si>
  <si>
    <t>目標値を達成</t>
    <rPh sb="0" eb="3">
      <t>モクヒョウチ</t>
    </rPh>
    <rPh sb="4" eb="6">
      <t>タッセイ</t>
    </rPh>
    <phoneticPr fontId="1"/>
  </si>
  <si>
    <t>目標値の7割以上達成</t>
    <rPh sb="0" eb="3">
      <t>モクヒョウチ</t>
    </rPh>
    <rPh sb="5" eb="6">
      <t>ワリ</t>
    </rPh>
    <rPh sb="6" eb="8">
      <t>イジョウ</t>
    </rPh>
    <rPh sb="8" eb="10">
      <t>タッセイ</t>
    </rPh>
    <phoneticPr fontId="1"/>
  </si>
  <si>
    <t>目標値の5割以上達成</t>
    <rPh sb="0" eb="3">
      <t>モクヒョウチ</t>
    </rPh>
    <rPh sb="5" eb="6">
      <t>ワリ</t>
    </rPh>
    <rPh sb="6" eb="8">
      <t>イジョウ</t>
    </rPh>
    <rPh sb="8" eb="10">
      <t>タッセイ</t>
    </rPh>
    <phoneticPr fontId="1"/>
  </si>
  <si>
    <t>目標値の達成は5割未満</t>
    <rPh sb="0" eb="3">
      <t>モクヒョウチ</t>
    </rPh>
    <rPh sb="4" eb="6">
      <t>タッセイ</t>
    </rPh>
    <rPh sb="8" eb="9">
      <t>ワリ</t>
    </rPh>
    <rPh sb="9" eb="11">
      <t>ミマン</t>
    </rPh>
    <phoneticPr fontId="1"/>
  </si>
  <si>
    <t>地方創生に非常に効果的であった
（全てのKPIが目標値を達成するなど、大いに成果が得られたとみなせる場合）</t>
    <rPh sb="0" eb="2">
      <t>チホウ</t>
    </rPh>
    <rPh sb="2" eb="4">
      <t>ソウセイ</t>
    </rPh>
    <rPh sb="5" eb="7">
      <t>ヒジョウ</t>
    </rPh>
    <rPh sb="8" eb="11">
      <t>コウカテキ</t>
    </rPh>
    <rPh sb="17" eb="18">
      <t>スベ</t>
    </rPh>
    <rPh sb="24" eb="27">
      <t>モクヒョウチ</t>
    </rPh>
    <rPh sb="28" eb="30">
      <t>タッセイ</t>
    </rPh>
    <rPh sb="35" eb="36">
      <t>オオ</t>
    </rPh>
    <rPh sb="38" eb="40">
      <t>セイカ</t>
    </rPh>
    <rPh sb="41" eb="42">
      <t>エ</t>
    </rPh>
    <rPh sb="50" eb="52">
      <t>バアイ</t>
    </rPh>
    <phoneticPr fontId="1"/>
  </si>
  <si>
    <t>地方創生に相当程度効果があった
（一部のKPIが目標値に達しなかったものの、概ね成果が得られたとみなせる場合）</t>
    <rPh sb="0" eb="2">
      <t>チホウ</t>
    </rPh>
    <rPh sb="2" eb="4">
      <t>ソウセイ</t>
    </rPh>
    <rPh sb="5" eb="7">
      <t>ソウトウ</t>
    </rPh>
    <rPh sb="7" eb="9">
      <t>テイド</t>
    </rPh>
    <rPh sb="9" eb="11">
      <t>コウカ</t>
    </rPh>
    <rPh sb="17" eb="19">
      <t>イチブ</t>
    </rPh>
    <rPh sb="24" eb="27">
      <t>モクヒョウチ</t>
    </rPh>
    <rPh sb="28" eb="29">
      <t>タッ</t>
    </rPh>
    <rPh sb="38" eb="39">
      <t>オオム</t>
    </rPh>
    <rPh sb="40" eb="42">
      <t>セイカ</t>
    </rPh>
    <rPh sb="43" eb="44">
      <t>エ</t>
    </rPh>
    <rPh sb="52" eb="54">
      <t>バアイ</t>
    </rPh>
    <phoneticPr fontId="1"/>
  </si>
  <si>
    <t>地方創生に効果があった
（KPI達成状況は芳しくなかったものの、事業開始前よりも取組が前進・改善したとみなせる場合）</t>
    <rPh sb="0" eb="2">
      <t>チホウ</t>
    </rPh>
    <rPh sb="2" eb="4">
      <t>ソウセイ</t>
    </rPh>
    <rPh sb="5" eb="7">
      <t>コウカ</t>
    </rPh>
    <rPh sb="16" eb="18">
      <t>タッセイ</t>
    </rPh>
    <rPh sb="18" eb="20">
      <t>ジョウキョウ</t>
    </rPh>
    <rPh sb="21" eb="22">
      <t>カンバ</t>
    </rPh>
    <rPh sb="32" eb="34">
      <t>ジギョウ</t>
    </rPh>
    <rPh sb="34" eb="36">
      <t>カイシ</t>
    </rPh>
    <rPh sb="36" eb="37">
      <t>マエ</t>
    </rPh>
    <rPh sb="40" eb="42">
      <t>トリクミ</t>
    </rPh>
    <rPh sb="43" eb="45">
      <t>ゼンシン</t>
    </rPh>
    <rPh sb="46" eb="48">
      <t>カイゼン</t>
    </rPh>
    <rPh sb="55" eb="57">
      <t>バアイ</t>
    </rPh>
    <phoneticPr fontId="1"/>
  </si>
  <si>
    <t>地方創生に対して効果がなかった
（KPIの実績値が開始前よりも悪化した、もしくは取組としても前進・改善したとは言い難いような場合）</t>
    <rPh sb="0" eb="2">
      <t>チホウ</t>
    </rPh>
    <rPh sb="2" eb="4">
      <t>ソウセイ</t>
    </rPh>
    <rPh sb="5" eb="6">
      <t>タイ</t>
    </rPh>
    <rPh sb="8" eb="10">
      <t>コウカ</t>
    </rPh>
    <rPh sb="21" eb="23">
      <t>ジッセキ</t>
    </rPh>
    <rPh sb="23" eb="24">
      <t>チ</t>
    </rPh>
    <rPh sb="25" eb="27">
      <t>カイシ</t>
    </rPh>
    <rPh sb="27" eb="28">
      <t>マエ</t>
    </rPh>
    <rPh sb="31" eb="33">
      <t>アッカ</t>
    </rPh>
    <rPh sb="40" eb="42">
      <t>トリクミ</t>
    </rPh>
    <rPh sb="46" eb="48">
      <t>ゼンシン</t>
    </rPh>
    <rPh sb="49" eb="51">
      <t>カイゼン</t>
    </rPh>
    <rPh sb="55" eb="56">
      <t>イ</t>
    </rPh>
    <rPh sb="57" eb="58">
      <t>ガタ</t>
    </rPh>
    <rPh sb="62" eb="64">
      <t>バアイ</t>
    </rPh>
    <phoneticPr fontId="1"/>
  </si>
  <si>
    <t>事業の継続
（計画どおりに事業を継続する）</t>
    <rPh sb="0" eb="2">
      <t>ジギョウ</t>
    </rPh>
    <rPh sb="3" eb="5">
      <t>ケイゾク</t>
    </rPh>
    <rPh sb="7" eb="9">
      <t>ケイカク</t>
    </rPh>
    <rPh sb="13" eb="15">
      <t>ジギョウ</t>
    </rPh>
    <rPh sb="16" eb="18">
      <t>ケイゾク</t>
    </rPh>
    <phoneticPr fontId="1"/>
  </si>
  <si>
    <t>事業の終了
（当初予定どおり事業を終了する・した）</t>
    <rPh sb="0" eb="2">
      <t>ジギョウ</t>
    </rPh>
    <rPh sb="3" eb="5">
      <t>シュウリョウ</t>
    </rPh>
    <rPh sb="7" eb="9">
      <t>トウショ</t>
    </rPh>
    <rPh sb="9" eb="11">
      <t>ヨテイ</t>
    </rPh>
    <rPh sb="14" eb="16">
      <t>ジギョウ</t>
    </rPh>
    <rPh sb="17" eb="19">
      <t>シュウリョウ</t>
    </rPh>
    <phoneticPr fontId="1"/>
  </si>
  <si>
    <t>事業の発展
（事業が効果的であったことから取組の追加等さらに発展させる）</t>
    <rPh sb="0" eb="2">
      <t>ジギョウ</t>
    </rPh>
    <rPh sb="3" eb="5">
      <t>ハッテン</t>
    </rPh>
    <rPh sb="7" eb="9">
      <t>ジギョウ</t>
    </rPh>
    <rPh sb="10" eb="13">
      <t>コウカテキ</t>
    </rPh>
    <rPh sb="21" eb="23">
      <t>トリクミ</t>
    </rPh>
    <rPh sb="24" eb="26">
      <t>ツイカ</t>
    </rPh>
    <rPh sb="26" eb="27">
      <t>トウ</t>
    </rPh>
    <rPh sb="30" eb="32">
      <t>ハッテン</t>
    </rPh>
    <phoneticPr fontId="1"/>
  </si>
  <si>
    <t>事業の改善
（事業の効果が不十分であったことから見直し・改善を行う・行った）</t>
    <rPh sb="0" eb="2">
      <t>ジギョウ</t>
    </rPh>
    <rPh sb="3" eb="5">
      <t>カイゼン</t>
    </rPh>
    <rPh sb="7" eb="9">
      <t>ジギョウ</t>
    </rPh>
    <rPh sb="10" eb="12">
      <t>コウカ</t>
    </rPh>
    <rPh sb="13" eb="16">
      <t>フジュウブン</t>
    </rPh>
    <rPh sb="24" eb="26">
      <t>ミナオ</t>
    </rPh>
    <rPh sb="28" eb="30">
      <t>カイゼン</t>
    </rPh>
    <rPh sb="31" eb="32">
      <t>オコナ</t>
    </rPh>
    <rPh sb="34" eb="35">
      <t>オコナ</t>
    </rPh>
    <phoneticPr fontId="1"/>
  </si>
  <si>
    <t>事業の中止
（継続的な事業実施を予定していたが中止する・した）</t>
    <rPh sb="0" eb="2">
      <t>ジギョウ</t>
    </rPh>
    <rPh sb="3" eb="5">
      <t>チュウシ</t>
    </rPh>
    <rPh sb="7" eb="10">
      <t>ケイゾクテキ</t>
    </rPh>
    <rPh sb="11" eb="13">
      <t>ジギョウ</t>
    </rPh>
    <rPh sb="13" eb="15">
      <t>ジッシ</t>
    </rPh>
    <rPh sb="16" eb="18">
      <t>ヨテイ</t>
    </rPh>
    <rPh sb="23" eb="25">
      <t>チュウシ</t>
    </rPh>
    <phoneticPr fontId="1"/>
  </si>
  <si>
    <t>※達成状況の判定</t>
    <rPh sb="1" eb="3">
      <t>タッセイ</t>
    </rPh>
    <rPh sb="3" eb="5">
      <t>ジョウキョウ</t>
    </rPh>
    <rPh sb="6" eb="8">
      <t>ハンテイ</t>
    </rPh>
    <phoneticPr fontId="1"/>
  </si>
  <si>
    <t>※事業の評価の判定</t>
    <rPh sb="1" eb="3">
      <t>ジギョウ</t>
    </rPh>
    <rPh sb="4" eb="6">
      <t>ヒョウカ</t>
    </rPh>
    <rPh sb="7" eb="9">
      <t>ハンテイ</t>
    </rPh>
    <phoneticPr fontId="1"/>
  </si>
  <si>
    <t>※今後の方針の判定</t>
    <rPh sb="1" eb="3">
      <t>コンゴ</t>
    </rPh>
    <rPh sb="4" eb="6">
      <t>ホウシン</t>
    </rPh>
    <rPh sb="7" eb="9">
      <t>ハンテイ</t>
    </rPh>
    <phoneticPr fontId="1"/>
  </si>
  <si>
    <t>若者の育成と若者とのつながりによる地域活性化事業</t>
    <phoneticPr fontId="1"/>
  </si>
  <si>
    <t>R3-R5
年度</t>
    <rPh sb="6" eb="8">
      <t>ネンド</t>
    </rPh>
    <phoneticPr fontId="1"/>
  </si>
  <si>
    <t>Aターン就職者数（累計）</t>
    <phoneticPr fontId="1"/>
  </si>
  <si>
    <t>所縁ある地域等との交流事業参加者数（大学交流事業受入者数）</t>
    <phoneticPr fontId="1"/>
  </si>
  <si>
    <t>関係人口とのマッチング件数（累計）</t>
    <phoneticPr fontId="1"/>
  </si>
  <si>
    <t>市内全域を大学キャンパスに見立てた「鹿角キャンパス構想」により、高等教育機関が存在しない本市において、学生・地域・企業が連携（鹿角キャンパス構想推進ネットワーク）して地域課題を発掘し、共同研究によって解決の糸口を掴みながら、地域を変革していく拠点として築いていく。また、鹿角キャンパスで学び、首都圏等へ進学・就職した若者を中心に若者世代ふるさとネットワークを構築し、本市とのつながりを維持・創出しながら若年層の社会減少を克服するため、Uターンの促進を図っていく。</t>
    <phoneticPr fontId="1"/>
  </si>
  <si>
    <t>令和5年度 デジタル田園都市国家構想交付金（地方創生推進タイプ）の効果検証について</t>
    <rPh sb="0" eb="2">
      <t>レイワ</t>
    </rPh>
    <rPh sb="3" eb="5">
      <t>ネンド</t>
    </rPh>
    <rPh sb="22" eb="28">
      <t>チホウソウセイスイシン</t>
    </rPh>
    <rPh sb="33" eb="35">
      <t>コウカ</t>
    </rPh>
    <rPh sb="35" eb="37">
      <t>ケンショウ</t>
    </rPh>
    <phoneticPr fontId="1"/>
  </si>
  <si>
    <r>
      <t xml:space="preserve">１．域学連携プログラムの確立と新規大学との連携
</t>
    </r>
    <r>
      <rPr>
        <strike/>
        <sz val="11"/>
        <color theme="0" tint="-0.249977111117893"/>
        <rFont val="Meiryo UI"/>
        <family val="3"/>
        <charset val="128"/>
      </rPr>
      <t>（１）鹿角キャンパス構想推進ネットワーク負担金</t>
    </r>
    <r>
      <rPr>
        <sz val="11"/>
        <color theme="1"/>
        <rFont val="Meiryo UI"/>
        <family val="3"/>
        <charset val="128"/>
      </rPr>
      <t xml:space="preserve">
（２）本市の地域課題に係る専門的研究を行う大学等の誘致
（３）自主的研究を行う新規大学等の誘致
（４）新規大学誘致用パンフレットの作成
（５）新規大学の協定締結用資料等作成
（６）受入事業所・団体等による学生への講義・指導
２．市民公開講座と中高生向け特別講義の拡大及び政策への反映
（１）市民公開講座の実施拡大（外部講師派遣）
（２）市内中高生向け特別講義の実施拡大（外部講師派遣）
（３）市内中高生の研究資料等作成
（４）市の政策への反映に係る資料作成
（５）政策研究所運営（アドバイザー派遣）
３．若者世代ふるさとネットワークの登録者拡大とUターンの促進
（１）Uターンフォローアップ資料等作成
（２）LINE公式アカウントの運営とUターン促進情報の発信
（３）会員拡大に向けたネットワーク情報交換会の開催
４．地域活力が高まるマッチングプログラムの確立
（１）マッチングプログラムの検証・事業実施
（２）マッチングプログラム周知</t>
    </r>
    <rPh sb="87" eb="89">
      <t>シンキ</t>
    </rPh>
    <rPh sb="202" eb="204">
      <t>カクダイ</t>
    </rPh>
    <rPh sb="443" eb="445">
      <t>ケンショウ</t>
    </rPh>
    <phoneticPr fontId="1"/>
  </si>
  <si>
    <t>指標1では、市内企業に対し求人サイト掲載やPR用動画作成、インターンシップ受入への費用支援を行ったことで、目標値に迫る就業が見られた。
指標2では、令和5年度参加学生の体調不良によりプログラムを一部中止したことで年度目標にあと一歩届かなかったものの、新たな大学との交流を開始するなど、事業の進展が見られた。
指標3では、新たに誘致した企業や大学交流事業で訪れた大学生に対し積極的にアプローチしたことにより、目標を達成できた。
以上のことから、一部のKPIが目標値に達しなかったものの、移住の促進に向け、概ね成果が得られた。</t>
    <rPh sb="0" eb="2">
      <t>シヒョウ</t>
    </rPh>
    <rPh sb="6" eb="8">
      <t>シナイ</t>
    </rPh>
    <rPh sb="8" eb="10">
      <t>キギョウ</t>
    </rPh>
    <rPh sb="53" eb="56">
      <t>モクヒョウチ</t>
    </rPh>
    <rPh sb="57" eb="58">
      <t>セマ</t>
    </rPh>
    <rPh sb="59" eb="61">
      <t>シュウギョウ</t>
    </rPh>
    <rPh sb="62" eb="63">
      <t>ミ</t>
    </rPh>
    <rPh sb="68" eb="70">
      <t>シヒョウ</t>
    </rPh>
    <rPh sb="84" eb="86">
      <t>タイチョウ</t>
    </rPh>
    <rPh sb="86" eb="88">
      <t>フリョウ</t>
    </rPh>
    <rPh sb="97" eb="99">
      <t>イチブ</t>
    </rPh>
    <rPh sb="99" eb="101">
      <t>チュウシ</t>
    </rPh>
    <rPh sb="113" eb="115">
      <t>イッポ</t>
    </rPh>
    <rPh sb="125" eb="126">
      <t>アラ</t>
    </rPh>
    <rPh sb="128" eb="130">
      <t>ダイガク</t>
    </rPh>
    <rPh sb="132" eb="134">
      <t>コウリュウ</t>
    </rPh>
    <rPh sb="135" eb="137">
      <t>カイシ</t>
    </rPh>
    <rPh sb="142" eb="144">
      <t>ジギョウ</t>
    </rPh>
    <rPh sb="145" eb="147">
      <t>シンテン</t>
    </rPh>
    <rPh sb="148" eb="149">
      <t>ミ</t>
    </rPh>
    <rPh sb="154" eb="156">
      <t>シヒョウ</t>
    </rPh>
    <rPh sb="172" eb="174">
      <t>コウリュウ</t>
    </rPh>
    <rPh sb="206" eb="208">
      <t>タッセイ</t>
    </rPh>
    <rPh sb="221" eb="223">
      <t>イチブ</t>
    </rPh>
    <rPh sb="228" eb="231">
      <t>モクヒョウチ</t>
    </rPh>
    <rPh sb="242" eb="244">
      <t>イジュウ</t>
    </rPh>
    <rPh sb="245" eb="247">
      <t>ソクシン</t>
    </rPh>
    <rPh sb="251" eb="252">
      <t>オオム</t>
    </rPh>
    <rPh sb="253" eb="255">
      <t>セイカ</t>
    </rPh>
    <rPh sb="256" eb="257">
      <t>エ</t>
    </rPh>
    <phoneticPr fontId="1"/>
  </si>
  <si>
    <t>当該事業を3年間実施したことにより、Aターン就職者数を高い水準で維持できたほか、大学交流事業において本市を訪れた大学生が、プログラム以外で本市を再訪するケースが見られるようになるなど、事業実施が成果に結びついたと感じられるため、当初の予定どおり事業を終了し、効果的な事業については、引き続き市単独事業として実施していく。</t>
    <rPh sb="0" eb="2">
      <t>トウガイ</t>
    </rPh>
    <rPh sb="2" eb="4">
      <t>ジギョウ</t>
    </rPh>
    <rPh sb="6" eb="8">
      <t>ネンカン</t>
    </rPh>
    <rPh sb="8" eb="10">
      <t>ジッシ</t>
    </rPh>
    <rPh sb="22" eb="25">
      <t>シュウショクシャ</t>
    </rPh>
    <rPh sb="25" eb="26">
      <t>スウ</t>
    </rPh>
    <rPh sb="27" eb="28">
      <t>タカ</t>
    </rPh>
    <rPh sb="29" eb="31">
      <t>スイジュン</t>
    </rPh>
    <rPh sb="32" eb="34">
      <t>イジ</t>
    </rPh>
    <rPh sb="42" eb="44">
      <t>コウリュウ</t>
    </rPh>
    <rPh sb="92" eb="94">
      <t>ジギョウ</t>
    </rPh>
    <rPh sb="94" eb="96">
      <t>ジッシ</t>
    </rPh>
    <rPh sb="97" eb="99">
      <t>セイカ</t>
    </rPh>
    <rPh sb="100" eb="101">
      <t>ムス</t>
    </rPh>
    <rPh sb="114" eb="116">
      <t>トウショ</t>
    </rPh>
    <rPh sb="117" eb="119">
      <t>ヨテイ</t>
    </rPh>
    <rPh sb="122" eb="124">
      <t>ジギョウ</t>
    </rPh>
    <rPh sb="125" eb="127">
      <t>シュウリョウ</t>
    </rPh>
    <rPh sb="129" eb="132">
      <t>コウカテキ</t>
    </rPh>
    <rPh sb="133" eb="135">
      <t>ジギョウ</t>
    </rPh>
    <rPh sb="141" eb="142">
      <t>ヒ</t>
    </rPh>
    <rPh sb="143" eb="144">
      <t>ツヅ</t>
    </rPh>
    <rPh sb="145" eb="146">
      <t>シ</t>
    </rPh>
    <rPh sb="146" eb="148">
      <t>タンドク</t>
    </rPh>
    <rPh sb="148" eb="150">
      <t>ジギョウ</t>
    </rPh>
    <rPh sb="153" eb="15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</si>
</sst>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件&quot;"/>
    <numFmt numFmtId="178" formatCode="#,##0&quot;人&quot;"/>
  </numFmts>
  <fonts count="7" x14ac:knownFonts="1">
    <font>
      <sz val="11"/>
      <color theme="1"/>
      <name val="游ゴシック"/>
      <family val="2"/>
      <scheme val="minor"/>
    </font>
    <font>
      <sz val="6"/>
      <name val="游ゴシック"/>
      <family val="3"/>
      <charset val="128"/>
      <scheme val="minor"/>
    </font>
    <font>
      <sz val="11"/>
      <color theme="1"/>
      <name val="Meiryo UI"/>
      <family val="3"/>
      <charset val="128"/>
    </font>
    <font>
      <b/>
      <sz val="14"/>
      <color theme="1"/>
      <name val="Meiryo UI"/>
      <family val="3"/>
      <charset val="128"/>
    </font>
    <font>
      <b/>
      <sz val="18"/>
      <color theme="1"/>
      <name val="Meiryo UI"/>
      <family val="3"/>
      <charset val="128"/>
    </font>
    <font>
      <sz val="10"/>
      <color theme="1"/>
      <name val="Meiryo UI"/>
      <family val="3"/>
      <charset val="128"/>
    </font>
    <font>
      <strike/>
      <sz val="11"/>
      <color theme="0" tint="-0.249977111117893"/>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5"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Continuous" vertical="center"/>
    </xf>
    <xf numFmtId="0" fontId="2" fillId="3"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shrinkToFit="1"/>
    </xf>
    <xf numFmtId="177"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Normal="100" zoomScaleSheetLayoutView="100" workbookViewId="0">
      <pane ySplit="3" topLeftCell="A4" activePane="bottomLeft" state="frozenSplit"/>
      <selection pane="bottomLeft" activeCell="P4" sqref="P4"/>
    </sheetView>
  </sheetViews>
  <sheetFormatPr defaultRowHeight="18.75" customHeight="1" x14ac:dyDescent="0.4"/>
  <cols>
    <col min="1" max="1" width="12.5" style="2" customWidth="1"/>
    <col min="2" max="2" width="9" style="2"/>
    <col min="3" max="3" width="18.75" style="2" customWidth="1"/>
    <col min="4" max="4" width="9" style="1"/>
    <col min="5" max="5" width="36.25" style="2" customWidth="1"/>
    <col min="6" max="6" width="3.75" style="1" customWidth="1"/>
    <col min="7" max="7" width="11.75" style="2" customWidth="1"/>
    <col min="8" max="8" width="9" style="2" customWidth="1"/>
    <col min="9" max="9" width="9" style="2"/>
    <col min="10" max="10" width="12.5" style="2" customWidth="1"/>
    <col min="11" max="11" width="15" style="2" customWidth="1"/>
    <col min="12" max="12" width="25" style="2" customWidth="1"/>
    <col min="13" max="13" width="15" style="2" customWidth="1"/>
    <col min="14" max="14" width="17.5" style="2" customWidth="1"/>
    <col min="15" max="15" width="9" style="2"/>
    <col min="16" max="16" width="9" style="2" customWidth="1"/>
    <col min="17" max="16384" width="9" style="2"/>
  </cols>
  <sheetData>
    <row r="1" spans="1:14" ht="37.5" customHeight="1" x14ac:dyDescent="0.4">
      <c r="A1" s="5" t="s">
        <v>39</v>
      </c>
      <c r="N1" s="13" t="s">
        <v>15</v>
      </c>
    </row>
    <row r="2" spans="1:14" s="1" customFormat="1" ht="18.75" customHeight="1" x14ac:dyDescent="0.4">
      <c r="A2" s="20" t="s">
        <v>0</v>
      </c>
      <c r="B2" s="21" t="s">
        <v>1</v>
      </c>
      <c r="C2" s="21" t="s">
        <v>2</v>
      </c>
      <c r="D2" s="21" t="s">
        <v>3</v>
      </c>
      <c r="E2" s="21" t="s">
        <v>4</v>
      </c>
      <c r="F2" s="14" t="s">
        <v>9</v>
      </c>
      <c r="G2" s="14"/>
      <c r="H2" s="14"/>
      <c r="I2" s="14"/>
      <c r="J2" s="14"/>
      <c r="K2" s="14" t="s">
        <v>10</v>
      </c>
      <c r="L2" s="14"/>
      <c r="M2" s="14" t="s">
        <v>13</v>
      </c>
      <c r="N2" s="14"/>
    </row>
    <row r="3" spans="1:14" s="1" customFormat="1" ht="18.75" customHeight="1" x14ac:dyDescent="0.4">
      <c r="A3" s="20"/>
      <c r="B3" s="21"/>
      <c r="C3" s="21"/>
      <c r="D3" s="21"/>
      <c r="E3" s="21"/>
      <c r="F3" s="14" t="s">
        <v>5</v>
      </c>
      <c r="G3" s="14"/>
      <c r="H3" s="15" t="s">
        <v>6</v>
      </c>
      <c r="I3" s="15" t="s">
        <v>7</v>
      </c>
      <c r="J3" s="15" t="s">
        <v>8</v>
      </c>
      <c r="K3" s="15" t="s">
        <v>11</v>
      </c>
      <c r="L3" s="15" t="s">
        <v>12</v>
      </c>
      <c r="M3" s="15" t="s">
        <v>13</v>
      </c>
      <c r="N3" s="15" t="s">
        <v>14</v>
      </c>
    </row>
    <row r="4" spans="1:14" s="6" customFormat="1" ht="135" customHeight="1" x14ac:dyDescent="0.4">
      <c r="A4" s="22" t="s">
        <v>33</v>
      </c>
      <c r="B4" s="22" t="s">
        <v>16</v>
      </c>
      <c r="C4" s="23" t="s">
        <v>38</v>
      </c>
      <c r="D4" s="24" t="s">
        <v>34</v>
      </c>
      <c r="E4" s="23" t="s">
        <v>40</v>
      </c>
      <c r="F4" s="3">
        <v>1</v>
      </c>
      <c r="G4" s="7" t="s">
        <v>35</v>
      </c>
      <c r="H4" s="17">
        <f>46+46+46</f>
        <v>138</v>
      </c>
      <c r="I4" s="17">
        <f>46+42+45</f>
        <v>133</v>
      </c>
      <c r="J4" s="16" t="s">
        <v>18</v>
      </c>
      <c r="K4" s="23" t="s">
        <v>22</v>
      </c>
      <c r="L4" s="23" t="s">
        <v>41</v>
      </c>
      <c r="M4" s="23" t="s">
        <v>26</v>
      </c>
      <c r="N4" s="23" t="s">
        <v>42</v>
      </c>
    </row>
    <row r="5" spans="1:14" ht="135" customHeight="1" x14ac:dyDescent="0.4">
      <c r="A5" s="22"/>
      <c r="B5" s="22"/>
      <c r="C5" s="23"/>
      <c r="D5" s="24"/>
      <c r="E5" s="23"/>
      <c r="F5" s="4">
        <v>2</v>
      </c>
      <c r="G5" s="7" t="s">
        <v>36</v>
      </c>
      <c r="H5" s="17">
        <f>5+5+5</f>
        <v>15</v>
      </c>
      <c r="I5" s="19">
        <f>-379+322-5</f>
        <v>-62</v>
      </c>
      <c r="J5" s="16" t="s">
        <v>20</v>
      </c>
      <c r="K5" s="23"/>
      <c r="L5" s="23"/>
      <c r="M5" s="23"/>
      <c r="N5" s="23"/>
    </row>
    <row r="6" spans="1:14" ht="135" customHeight="1" x14ac:dyDescent="0.4">
      <c r="A6" s="22"/>
      <c r="B6" s="22"/>
      <c r="C6" s="23"/>
      <c r="D6" s="24"/>
      <c r="E6" s="23"/>
      <c r="F6" s="4">
        <v>3</v>
      </c>
      <c r="G6" s="7" t="s">
        <v>37</v>
      </c>
      <c r="H6" s="18">
        <f>5+5+5</f>
        <v>15</v>
      </c>
      <c r="I6" s="18">
        <f>2+6+10</f>
        <v>18</v>
      </c>
      <c r="J6" s="16" t="s">
        <v>17</v>
      </c>
      <c r="K6" s="23"/>
      <c r="L6" s="23"/>
      <c r="M6" s="23"/>
      <c r="N6" s="23"/>
    </row>
    <row r="7" spans="1:14" ht="135" customHeight="1" x14ac:dyDescent="0.4">
      <c r="A7" s="22"/>
      <c r="B7" s="22"/>
      <c r="C7" s="23"/>
      <c r="D7" s="24"/>
      <c r="E7" s="23"/>
      <c r="F7" s="12"/>
      <c r="G7" s="9"/>
      <c r="H7" s="10"/>
      <c r="I7" s="10"/>
      <c r="J7" s="11"/>
      <c r="K7" s="23"/>
      <c r="L7" s="23"/>
      <c r="M7" s="23"/>
      <c r="N7" s="23"/>
    </row>
    <row r="10" spans="1:14" ht="18.75" customHeight="1" x14ac:dyDescent="0.4">
      <c r="C10" s="2" t="s">
        <v>30</v>
      </c>
      <c r="E10" s="2" t="s">
        <v>31</v>
      </c>
      <c r="F10" s="2"/>
      <c r="L10" s="2" t="s">
        <v>32</v>
      </c>
    </row>
    <row r="11" spans="1:14" ht="7.5" customHeight="1" x14ac:dyDescent="0.4">
      <c r="C11" s="6"/>
      <c r="E11" s="6"/>
      <c r="F11" s="2"/>
    </row>
    <row r="12" spans="1:14" ht="30" customHeight="1" x14ac:dyDescent="0.4">
      <c r="C12" s="8" t="s">
        <v>17</v>
      </c>
      <c r="E12" s="25" t="s">
        <v>21</v>
      </c>
      <c r="F12" s="25"/>
      <c r="G12" s="25"/>
      <c r="H12" s="25"/>
      <c r="I12" s="25"/>
      <c r="J12" s="25"/>
      <c r="K12" s="25"/>
      <c r="L12" s="25" t="s">
        <v>25</v>
      </c>
      <c r="M12" s="25"/>
      <c r="N12" s="25"/>
    </row>
    <row r="13" spans="1:14" ht="30" customHeight="1" x14ac:dyDescent="0.4">
      <c r="C13" s="8" t="s">
        <v>18</v>
      </c>
      <c r="E13" s="25" t="s">
        <v>22</v>
      </c>
      <c r="F13" s="25"/>
      <c r="G13" s="25"/>
      <c r="H13" s="25"/>
      <c r="I13" s="25"/>
      <c r="J13" s="25"/>
      <c r="K13" s="25"/>
      <c r="L13" s="25" t="s">
        <v>27</v>
      </c>
      <c r="M13" s="25"/>
      <c r="N13" s="25"/>
    </row>
    <row r="14" spans="1:14" ht="30" customHeight="1" x14ac:dyDescent="0.4">
      <c r="C14" s="8" t="s">
        <v>19</v>
      </c>
      <c r="E14" s="25" t="s">
        <v>23</v>
      </c>
      <c r="F14" s="25"/>
      <c r="G14" s="25"/>
      <c r="H14" s="25"/>
      <c r="I14" s="25"/>
      <c r="J14" s="25"/>
      <c r="K14" s="25"/>
      <c r="L14" s="25" t="s">
        <v>28</v>
      </c>
      <c r="M14" s="25"/>
      <c r="N14" s="25"/>
    </row>
    <row r="15" spans="1:14" ht="30" customHeight="1" x14ac:dyDescent="0.4">
      <c r="C15" s="8" t="s">
        <v>20</v>
      </c>
      <c r="E15" s="25" t="s">
        <v>24</v>
      </c>
      <c r="F15" s="25"/>
      <c r="G15" s="25"/>
      <c r="H15" s="25"/>
      <c r="I15" s="25"/>
      <c r="J15" s="25"/>
      <c r="K15" s="25"/>
      <c r="L15" s="25" t="s">
        <v>29</v>
      </c>
      <c r="M15" s="25"/>
      <c r="N15" s="25"/>
    </row>
    <row r="16" spans="1:14" ht="30" customHeight="1" x14ac:dyDescent="0.4">
      <c r="L16" s="25" t="s">
        <v>26</v>
      </c>
      <c r="M16" s="25"/>
      <c r="N16" s="25"/>
    </row>
  </sheetData>
  <autoFilter ref="A3:O3"/>
  <mergeCells count="23">
    <mergeCell ref="L16:N16"/>
    <mergeCell ref="E15:K15"/>
    <mergeCell ref="E14:K14"/>
    <mergeCell ref="E13:K13"/>
    <mergeCell ref="K4:K7"/>
    <mergeCell ref="L4:L7"/>
    <mergeCell ref="L12:N12"/>
    <mergeCell ref="L13:N13"/>
    <mergeCell ref="L14:N14"/>
    <mergeCell ref="L15:N15"/>
    <mergeCell ref="M4:M7"/>
    <mergeCell ref="N4:N7"/>
    <mergeCell ref="E12:K12"/>
    <mergeCell ref="A4:A7"/>
    <mergeCell ref="B4:B7"/>
    <mergeCell ref="C4:C7"/>
    <mergeCell ref="D4:D7"/>
    <mergeCell ref="E4:E7"/>
    <mergeCell ref="A2:A3"/>
    <mergeCell ref="B2:B3"/>
    <mergeCell ref="C2:C3"/>
    <mergeCell ref="D2:D3"/>
    <mergeCell ref="E2:E3"/>
  </mergeCells>
  <phoneticPr fontId="1"/>
  <dataValidations count="3">
    <dataValidation type="list" allowBlank="1" showInputMessage="1" showErrorMessage="1" sqref="J4:J7">
      <formula1>$C$11:$C$15</formula1>
    </dataValidation>
    <dataValidation type="list" allowBlank="1" showInputMessage="1" showErrorMessage="1" sqref="K4:K7">
      <formula1>$E$11:$E$15</formula1>
    </dataValidation>
    <dataValidation type="list" allowBlank="1" showInputMessage="1" showErrorMessage="1" sqref="M4:M7">
      <formula1>$L$11:$L$16</formula1>
    </dataValidation>
  </dataValidations>
  <pageMargins left="0.39370078740157483" right="0.39370078740157483" top="0.78740157480314965"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2024-11-13T02:34:13Z</dcterms:modified>
</cp:coreProperties>
</file>