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Sheet1!$A$3:$N$3</definedName>
    <definedName name="_xlnm.Print_Area" localSheetId="0">Sheet1!$A:$N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H6" i="1"/>
  <c r="I5" i="1"/>
  <c r="H5" i="1"/>
  <c r="I4" i="1"/>
  <c r="H4" i="1"/>
</calcChain>
</file>

<file path=xl/sharedStrings.xml><?xml version="1.0" encoding="utf-8"?>
<sst xmlns="http://schemas.openxmlformats.org/spreadsheetml/2006/main" count="49" uniqueCount="43">
  <si>
    <t>交付対象事業の名称</t>
    <rPh sb="0" eb="2">
      <t>コウフ</t>
    </rPh>
    <rPh sb="2" eb="4">
      <t>タイショウ</t>
    </rPh>
    <rPh sb="4" eb="6">
      <t>ジギョウ</t>
    </rPh>
    <rPh sb="7" eb="9">
      <t>メイショウ</t>
    </rPh>
    <phoneticPr fontId="1"/>
  </si>
  <si>
    <t>区分</t>
    <rPh sb="0" eb="2">
      <t>クブン</t>
    </rPh>
    <phoneticPr fontId="1"/>
  </si>
  <si>
    <t>事業内容</t>
    <rPh sb="0" eb="2">
      <t>ジギョウ</t>
    </rPh>
    <rPh sb="2" eb="4">
      <t>ナイヨウ</t>
    </rPh>
    <phoneticPr fontId="1"/>
  </si>
  <si>
    <t>交付期間</t>
    <rPh sb="0" eb="2">
      <t>コウフ</t>
    </rPh>
    <rPh sb="2" eb="4">
      <t>キカン</t>
    </rPh>
    <phoneticPr fontId="1"/>
  </si>
  <si>
    <t>実施内容</t>
    <rPh sb="0" eb="2">
      <t>ジッシ</t>
    </rPh>
    <rPh sb="2" eb="4">
      <t>ナイヨウ</t>
    </rPh>
    <phoneticPr fontId="1"/>
  </si>
  <si>
    <t>指標</t>
    <rPh sb="0" eb="2">
      <t>シヒョウ</t>
    </rPh>
    <phoneticPr fontId="1"/>
  </si>
  <si>
    <t>目標</t>
    <rPh sb="0" eb="2">
      <t>モクヒョウ</t>
    </rPh>
    <phoneticPr fontId="1"/>
  </si>
  <si>
    <t>実績</t>
    <rPh sb="0" eb="2">
      <t>ジッセキ</t>
    </rPh>
    <phoneticPr fontId="1"/>
  </si>
  <si>
    <t>達成状況</t>
    <rPh sb="0" eb="2">
      <t>タッセイ</t>
    </rPh>
    <rPh sb="2" eb="4">
      <t>ジョウキョウ</t>
    </rPh>
    <phoneticPr fontId="1"/>
  </si>
  <si>
    <t>本事業における重要業績評価指標（KPI）</t>
    <rPh sb="0" eb="1">
      <t>ホン</t>
    </rPh>
    <rPh sb="1" eb="3">
      <t>ジギョウ</t>
    </rPh>
    <rPh sb="7" eb="9">
      <t>ジュウヨウ</t>
    </rPh>
    <rPh sb="9" eb="11">
      <t>ギョウセキ</t>
    </rPh>
    <rPh sb="11" eb="13">
      <t>ヒョウカ</t>
    </rPh>
    <rPh sb="13" eb="15">
      <t>シヒョウ</t>
    </rPh>
    <phoneticPr fontId="1"/>
  </si>
  <si>
    <t>自己評価</t>
    <rPh sb="0" eb="2">
      <t>ジコ</t>
    </rPh>
    <rPh sb="2" eb="4">
      <t>ヒョウカ</t>
    </rPh>
    <phoneticPr fontId="1"/>
  </si>
  <si>
    <t>事業の評価</t>
    <rPh sb="0" eb="2">
      <t>ジギョウ</t>
    </rPh>
    <rPh sb="3" eb="5">
      <t>ヒョウカ</t>
    </rPh>
    <phoneticPr fontId="1"/>
  </si>
  <si>
    <t>評価理由</t>
    <rPh sb="0" eb="2">
      <t>ヒョウカ</t>
    </rPh>
    <rPh sb="2" eb="4">
      <t>リユウ</t>
    </rPh>
    <phoneticPr fontId="1"/>
  </si>
  <si>
    <t>今後の方針</t>
    <rPh sb="0" eb="2">
      <t>コンゴ</t>
    </rPh>
    <rPh sb="3" eb="5">
      <t>ホウシン</t>
    </rPh>
    <phoneticPr fontId="1"/>
  </si>
  <si>
    <t>今後の方針の理由</t>
    <rPh sb="0" eb="2">
      <t>コンゴ</t>
    </rPh>
    <rPh sb="3" eb="5">
      <t>ホウシン</t>
    </rPh>
    <rPh sb="6" eb="8">
      <t>リユウ</t>
    </rPh>
    <phoneticPr fontId="1"/>
  </si>
  <si>
    <t>秋田県鹿角市</t>
    <rPh sb="0" eb="3">
      <t>アキタケン</t>
    </rPh>
    <rPh sb="3" eb="6">
      <t>カヅノシ</t>
    </rPh>
    <phoneticPr fontId="1"/>
  </si>
  <si>
    <t>地方創生推進タイプ</t>
    <rPh sb="0" eb="2">
      <t>チホウ</t>
    </rPh>
    <rPh sb="2" eb="4">
      <t>ソウセイ</t>
    </rPh>
    <rPh sb="4" eb="6">
      <t>スイシン</t>
    </rPh>
    <phoneticPr fontId="1"/>
  </si>
  <si>
    <t>目標値を達成</t>
    <rPh sb="0" eb="3">
      <t>モクヒョウチ</t>
    </rPh>
    <rPh sb="4" eb="6">
      <t>タッセイ</t>
    </rPh>
    <phoneticPr fontId="1"/>
  </si>
  <si>
    <t>目標値の7割以上達成</t>
    <rPh sb="0" eb="3">
      <t>モクヒョウチ</t>
    </rPh>
    <rPh sb="5" eb="6">
      <t>ワリ</t>
    </rPh>
    <rPh sb="6" eb="8">
      <t>イジョウ</t>
    </rPh>
    <rPh sb="8" eb="10">
      <t>タッセイ</t>
    </rPh>
    <phoneticPr fontId="1"/>
  </si>
  <si>
    <t>目標値の5割以上達成</t>
    <rPh sb="0" eb="3">
      <t>モクヒョウチ</t>
    </rPh>
    <rPh sb="5" eb="6">
      <t>ワリ</t>
    </rPh>
    <rPh sb="6" eb="8">
      <t>イジョウ</t>
    </rPh>
    <rPh sb="8" eb="10">
      <t>タッセイ</t>
    </rPh>
    <phoneticPr fontId="1"/>
  </si>
  <si>
    <t>目標値の達成は5割未満</t>
    <rPh sb="0" eb="3">
      <t>モクヒョウチ</t>
    </rPh>
    <rPh sb="4" eb="6">
      <t>タッセイ</t>
    </rPh>
    <rPh sb="8" eb="9">
      <t>ワリ</t>
    </rPh>
    <rPh sb="9" eb="11">
      <t>ミマン</t>
    </rPh>
    <phoneticPr fontId="1"/>
  </si>
  <si>
    <t>地方創生に非常に効果的であった
（全てのKPIが目標値を達成するなど、大いに成果が得られたとみなせる場合）</t>
    <rPh sb="0" eb="2">
      <t>チホウ</t>
    </rPh>
    <rPh sb="2" eb="4">
      <t>ソウセイ</t>
    </rPh>
    <rPh sb="5" eb="7">
      <t>ヒジョウ</t>
    </rPh>
    <rPh sb="8" eb="11">
      <t>コウカテキ</t>
    </rPh>
    <rPh sb="17" eb="18">
      <t>スベ</t>
    </rPh>
    <rPh sb="24" eb="27">
      <t>モクヒョウチ</t>
    </rPh>
    <rPh sb="28" eb="30">
      <t>タッセイ</t>
    </rPh>
    <rPh sb="35" eb="36">
      <t>オオ</t>
    </rPh>
    <rPh sb="38" eb="40">
      <t>セイカ</t>
    </rPh>
    <rPh sb="41" eb="42">
      <t>エ</t>
    </rPh>
    <rPh sb="50" eb="52">
      <t>バアイ</t>
    </rPh>
    <phoneticPr fontId="1"/>
  </si>
  <si>
    <t>地方創生に相当程度効果があった
（一部のKPIが目標値に達しなかったものの、概ね成果が得られたとみなせる場合）</t>
    <rPh sb="0" eb="2">
      <t>チホウ</t>
    </rPh>
    <rPh sb="2" eb="4">
      <t>ソウセイ</t>
    </rPh>
    <rPh sb="5" eb="7">
      <t>ソウトウ</t>
    </rPh>
    <rPh sb="7" eb="9">
      <t>テイド</t>
    </rPh>
    <rPh sb="9" eb="11">
      <t>コウカ</t>
    </rPh>
    <rPh sb="17" eb="19">
      <t>イチブ</t>
    </rPh>
    <rPh sb="24" eb="27">
      <t>モクヒョウチ</t>
    </rPh>
    <rPh sb="28" eb="29">
      <t>タッ</t>
    </rPh>
    <rPh sb="38" eb="39">
      <t>オオム</t>
    </rPh>
    <rPh sb="40" eb="42">
      <t>セイカ</t>
    </rPh>
    <rPh sb="43" eb="44">
      <t>エ</t>
    </rPh>
    <rPh sb="52" eb="54">
      <t>バアイ</t>
    </rPh>
    <phoneticPr fontId="1"/>
  </si>
  <si>
    <t>地方創生に効果があった
（KPI達成状況は芳しくなかったものの、事業開始前よりも取組が前進・改善したとみなせる場合）</t>
    <rPh sb="0" eb="2">
      <t>チホウ</t>
    </rPh>
    <rPh sb="2" eb="4">
      <t>ソウセイ</t>
    </rPh>
    <rPh sb="5" eb="7">
      <t>コウカ</t>
    </rPh>
    <rPh sb="16" eb="18">
      <t>タッセイ</t>
    </rPh>
    <rPh sb="18" eb="20">
      <t>ジョウキョウ</t>
    </rPh>
    <rPh sb="21" eb="22">
      <t>カンバ</t>
    </rPh>
    <rPh sb="32" eb="34">
      <t>ジギョウ</t>
    </rPh>
    <rPh sb="34" eb="36">
      <t>カイシ</t>
    </rPh>
    <rPh sb="36" eb="37">
      <t>マエ</t>
    </rPh>
    <rPh sb="40" eb="42">
      <t>トリクミ</t>
    </rPh>
    <rPh sb="43" eb="45">
      <t>ゼンシン</t>
    </rPh>
    <rPh sb="46" eb="48">
      <t>カイゼン</t>
    </rPh>
    <rPh sb="55" eb="57">
      <t>バアイ</t>
    </rPh>
    <phoneticPr fontId="1"/>
  </si>
  <si>
    <t>地方創生に対して効果がなかった
（KPIの実績値が開始前よりも悪化した、もしくは取組としても前進・改善したとは言い難いような場合）</t>
    <rPh sb="0" eb="2">
      <t>チホウ</t>
    </rPh>
    <rPh sb="2" eb="4">
      <t>ソウセイ</t>
    </rPh>
    <rPh sb="5" eb="6">
      <t>タイ</t>
    </rPh>
    <rPh sb="8" eb="10">
      <t>コウカ</t>
    </rPh>
    <rPh sb="21" eb="23">
      <t>ジッセキ</t>
    </rPh>
    <rPh sb="23" eb="24">
      <t>チ</t>
    </rPh>
    <rPh sb="25" eb="27">
      <t>カイシ</t>
    </rPh>
    <rPh sb="27" eb="28">
      <t>マエ</t>
    </rPh>
    <rPh sb="31" eb="33">
      <t>アッカ</t>
    </rPh>
    <rPh sb="40" eb="42">
      <t>トリクミ</t>
    </rPh>
    <rPh sb="46" eb="48">
      <t>ゼンシン</t>
    </rPh>
    <rPh sb="49" eb="51">
      <t>カイゼン</t>
    </rPh>
    <rPh sb="55" eb="56">
      <t>イ</t>
    </rPh>
    <rPh sb="57" eb="58">
      <t>ガタ</t>
    </rPh>
    <rPh sb="62" eb="64">
      <t>バアイ</t>
    </rPh>
    <phoneticPr fontId="1"/>
  </si>
  <si>
    <t>事業の継続
（計画どおりに事業を継続する）</t>
    <rPh sb="0" eb="2">
      <t>ジギョウ</t>
    </rPh>
    <rPh sb="3" eb="5">
      <t>ケイゾク</t>
    </rPh>
    <rPh sb="7" eb="9">
      <t>ケイカク</t>
    </rPh>
    <rPh sb="13" eb="15">
      <t>ジギョウ</t>
    </rPh>
    <rPh sb="16" eb="18">
      <t>ケイゾク</t>
    </rPh>
    <phoneticPr fontId="1"/>
  </si>
  <si>
    <t>事業の終了
（当初予定どおり事業を終了する・した）</t>
    <rPh sb="0" eb="2">
      <t>ジギョウ</t>
    </rPh>
    <rPh sb="3" eb="5">
      <t>シュウリョウ</t>
    </rPh>
    <rPh sb="7" eb="9">
      <t>トウショ</t>
    </rPh>
    <rPh sb="9" eb="11">
      <t>ヨテイ</t>
    </rPh>
    <rPh sb="14" eb="16">
      <t>ジギョウ</t>
    </rPh>
    <rPh sb="17" eb="19">
      <t>シュウリョウ</t>
    </rPh>
    <phoneticPr fontId="1"/>
  </si>
  <si>
    <t>事業の発展
（事業が効果的であったことから取組の追加等さらに発展させる）</t>
    <rPh sb="0" eb="2">
      <t>ジギョウ</t>
    </rPh>
    <rPh sb="3" eb="5">
      <t>ハッテン</t>
    </rPh>
    <rPh sb="7" eb="9">
      <t>ジギョウ</t>
    </rPh>
    <rPh sb="10" eb="13">
      <t>コウカテキ</t>
    </rPh>
    <rPh sb="21" eb="23">
      <t>トリクミ</t>
    </rPh>
    <rPh sb="24" eb="26">
      <t>ツイカ</t>
    </rPh>
    <rPh sb="26" eb="27">
      <t>トウ</t>
    </rPh>
    <rPh sb="30" eb="32">
      <t>ハッテン</t>
    </rPh>
    <phoneticPr fontId="1"/>
  </si>
  <si>
    <t>事業の改善
（事業の効果が不十分であったことから見直し・改善を行う・行った）</t>
    <rPh sb="0" eb="2">
      <t>ジギョウ</t>
    </rPh>
    <rPh sb="3" eb="5">
      <t>カイゼン</t>
    </rPh>
    <rPh sb="7" eb="9">
      <t>ジギョウ</t>
    </rPh>
    <rPh sb="10" eb="12">
      <t>コウカ</t>
    </rPh>
    <rPh sb="13" eb="16">
      <t>フジュウブン</t>
    </rPh>
    <rPh sb="24" eb="26">
      <t>ミナオ</t>
    </rPh>
    <rPh sb="28" eb="30">
      <t>カイゼン</t>
    </rPh>
    <rPh sb="31" eb="32">
      <t>オコナ</t>
    </rPh>
    <rPh sb="34" eb="35">
      <t>オコナ</t>
    </rPh>
    <phoneticPr fontId="1"/>
  </si>
  <si>
    <t>事業の中止
（継続的な事業実施を予定していたが中止する・した）</t>
    <rPh sb="0" eb="2">
      <t>ジギョウ</t>
    </rPh>
    <rPh sb="3" eb="5">
      <t>チュウシ</t>
    </rPh>
    <rPh sb="7" eb="10">
      <t>ケイゾクテキ</t>
    </rPh>
    <rPh sb="11" eb="13">
      <t>ジギョウ</t>
    </rPh>
    <rPh sb="13" eb="15">
      <t>ジッシ</t>
    </rPh>
    <rPh sb="16" eb="18">
      <t>ヨテイ</t>
    </rPh>
    <rPh sb="23" eb="25">
      <t>チュウシ</t>
    </rPh>
    <phoneticPr fontId="1"/>
  </si>
  <si>
    <t>R4-R6
年度</t>
    <rPh sb="6" eb="8">
      <t>ネンド</t>
    </rPh>
    <phoneticPr fontId="1"/>
  </si>
  <si>
    <t>※達成状況の判定</t>
    <rPh sb="1" eb="3">
      <t>タッセイ</t>
    </rPh>
    <rPh sb="3" eb="5">
      <t>ジョウキョウ</t>
    </rPh>
    <rPh sb="6" eb="8">
      <t>ハンテイ</t>
    </rPh>
    <phoneticPr fontId="1"/>
  </si>
  <si>
    <t>※事業の評価の判定</t>
    <rPh sb="1" eb="3">
      <t>ジギョウ</t>
    </rPh>
    <rPh sb="4" eb="6">
      <t>ヒョウカ</t>
    </rPh>
    <rPh sb="7" eb="9">
      <t>ハンテイ</t>
    </rPh>
    <phoneticPr fontId="1"/>
  </si>
  <si>
    <t>※今後の方針の判定</t>
    <rPh sb="1" eb="3">
      <t>コンゴ</t>
    </rPh>
    <rPh sb="4" eb="6">
      <t>ホウシン</t>
    </rPh>
    <rPh sb="7" eb="9">
      <t>ハンテイ</t>
    </rPh>
    <phoneticPr fontId="1"/>
  </si>
  <si>
    <t>デジタルマーケティングを活用した国立公園八幡平エリア振興プロジェクト</t>
    <phoneticPr fontId="1"/>
  </si>
  <si>
    <t>国立公園八幡平エリアの振興を図るため、観光地域づくりの牽引役である地域DMOに新たなプラットフォーム（デジタル観光推進プラットフォーム）を設立し、デジタル人材及びデジタル技術を活用したマーケティング力の強化を通じて、地熱エネルギーの宝庫である八幡平エリアの優位性を引き出す。また、外国人観光客や若者世代にも受け入れられる新たなコンテンツ開発によって魅力を創出しながら、新規顧客の獲得とリピーター化を図り、エリア全体の収益力が向上していく地域の実現を目指す。</t>
    <phoneticPr fontId="1"/>
  </si>
  <si>
    <t>国立公園八幡平の観光客数</t>
    <phoneticPr fontId="1"/>
  </si>
  <si>
    <t>国立公園八幡平の宿泊客数</t>
    <phoneticPr fontId="1"/>
  </si>
  <si>
    <t>デジタルコンテンツ分析結果を反映したWEBコンテンツ（観光PR）動画再生回数</t>
    <phoneticPr fontId="1"/>
  </si>
  <si>
    <t>令和6年度 デジタル田園都市国家構想交付金（地方創生推進タイプ）の効果検証について</t>
    <rPh sb="0" eb="2">
      <t>レイワ</t>
    </rPh>
    <rPh sb="3" eb="5">
      <t>ネンド</t>
    </rPh>
    <rPh sb="22" eb="28">
      <t>チホウソウセイスイシン</t>
    </rPh>
    <rPh sb="33" eb="35">
      <t>コウカ</t>
    </rPh>
    <rPh sb="35" eb="37">
      <t>ケンショウ</t>
    </rPh>
    <phoneticPr fontId="1"/>
  </si>
  <si>
    <t>１．デジタル観光推進プラットフォームの確立・推進
（１）デジタル観光推進プラットフォームの自立に向けた運営ノウハウの確立
①マーケティング力強化に向けた新規営業開拓支援
②コミュニケーション講座の開催
③観光ビッグデータの解析、新規コンテンツは開発支援
（２）観光ガイドの増員と活用人材のスキルアップ
（３）観光消費額の調査・分析
２．国立公園を生かした縦軸・横軸の広域観光圏の確立・推進
（１）県内自治体連携による広域ツアー造成実施
（２）岩手県自治体との連携推進
（３）秋田県、小坂町との誘客キャラバンの実施
①鹿角地域の広域観光推進
②国内観光客誘客促進
３．観光プロモーションによるエリア全体の収益力向上
（１）鹿角観光ファンのリピーター化をターゲットとした宿泊増加プロモーション
①首都圏等での誘客キャンペーン実施
②市内でのキャンペーン・物産展の実施
③新規鹿角観光ファン獲得
④観光パンフレットの増刷
（２）PDCAサイクルを生かしたツアー等の造成
①ツアー造成
②長期滞在型プログラムの開発
③長期滞在型プログラム宣伝キャンペーン
（３）インバウンド強化に向けたプロモーションと誘客促進
①プロモーション（PR動画開発）
②外国人観光客誘客促進支援
４．国立公園八幡平エリアへの移動手段の確保（最適ルートの検討・実証運行）
（１）エリア内での周遊性を生み出すタクシー運行</t>
    <rPh sb="45" eb="46">
      <t>ジ</t>
    </rPh>
    <rPh sb="51" eb="53">
      <t>ウンエイ</t>
    </rPh>
    <rPh sb="58" eb="60">
      <t>カクリツ</t>
    </rPh>
    <rPh sb="95" eb="97">
      <t>コウザ</t>
    </rPh>
    <rPh sb="98" eb="100">
      <t>カイサイ</t>
    </rPh>
    <rPh sb="111" eb="113">
      <t>カイセキ</t>
    </rPh>
    <rPh sb="114" eb="116">
      <t>シンキ</t>
    </rPh>
    <rPh sb="122" eb="124">
      <t>カイハツ</t>
    </rPh>
    <rPh sb="124" eb="126">
      <t>シエン</t>
    </rPh>
    <rPh sb="136" eb="138">
      <t>ゾウイン</t>
    </rPh>
    <rPh sb="139" eb="141">
      <t>カツヨウ</t>
    </rPh>
    <rPh sb="141" eb="143">
      <t>ジンザイ</t>
    </rPh>
    <rPh sb="189" eb="191">
      <t>カクリツ</t>
    </rPh>
    <rPh sb="192" eb="194">
      <t>スイシン</t>
    </rPh>
    <rPh sb="208" eb="210">
      <t>コウイキ</t>
    </rPh>
    <rPh sb="213" eb="215">
      <t>ゾウセイ</t>
    </rPh>
    <rPh sb="215" eb="217">
      <t>ジッシ</t>
    </rPh>
    <rPh sb="298" eb="300">
      <t>ゼンタイ</t>
    </rPh>
    <rPh sb="301" eb="304">
      <t>シュウエキリョク</t>
    </rPh>
    <rPh sb="304" eb="306">
      <t>コウジョウ</t>
    </rPh>
    <rPh sb="310" eb="312">
      <t>カヅノ</t>
    </rPh>
    <rPh sb="312" eb="314">
      <t>カンコウ</t>
    </rPh>
    <rPh sb="323" eb="324">
      <t>カ</t>
    </rPh>
    <rPh sb="333" eb="335">
      <t>シュクハク</t>
    </rPh>
    <rPh sb="335" eb="337">
      <t>ゾウカ</t>
    </rPh>
    <rPh sb="405" eb="406">
      <t>ゾウ</t>
    </rPh>
    <rPh sb="530" eb="532">
      <t>シエン</t>
    </rPh>
    <rPh sb="555" eb="557">
      <t>サイテキ</t>
    </rPh>
    <phoneticPr fontId="1"/>
  </si>
  <si>
    <t>指標1では、物価高騰による旅行控えや旅行スタイルの変化、首都圏からの訪問客の減少、地域間競争の激化などが影響し目標には届かなかったものの、前年度からは伸ばすことができている。
指標2では、DMO推進室が市内観光事業者とのパイプ役になって、市内観光の動向把握や施策展開に努めたものの、物価高騰による旅行控え等が影響し、宿泊客数は事業実施前から減少する結果となった。
指標3では、令和5年度に引き続きTikTokやInstagramでの情報発信に注力し、インバウンド向けのショート動画をアメリカやベトナムに加えて台湾にも配信したことで、大きく再生回数を伸ばすことができた。
以上のことから、宿泊客数のKPIが目標値に達しなかったものの、取組開始前から観光客数を増やすことができたほか、WEBコンテンツの再生回数も大幅に伸びており、地域の魅力向上に向け、概ね成果が得られた。</t>
    <rPh sb="0" eb="2">
      <t>シヒョウ</t>
    </rPh>
    <rPh sb="88" eb="90">
      <t>シヒョウ</t>
    </rPh>
    <rPh sb="163" eb="165">
      <t>ジギョウ</t>
    </rPh>
    <rPh sb="165" eb="167">
      <t>ジッシ</t>
    </rPh>
    <rPh sb="167" eb="168">
      <t>マエ</t>
    </rPh>
    <rPh sb="182" eb="184">
      <t>シヒョウ</t>
    </rPh>
    <rPh sb="285" eb="287">
      <t>イジョウ</t>
    </rPh>
    <rPh sb="293" eb="296">
      <t>シュクハクキャク</t>
    </rPh>
    <rPh sb="296" eb="297">
      <t>スウ</t>
    </rPh>
    <rPh sb="316" eb="318">
      <t>トリクミ</t>
    </rPh>
    <rPh sb="318" eb="320">
      <t>カイシ</t>
    </rPh>
    <rPh sb="320" eb="321">
      <t>マエ</t>
    </rPh>
    <rPh sb="323" eb="326">
      <t>カンコウキャク</t>
    </rPh>
    <rPh sb="326" eb="327">
      <t>スウ</t>
    </rPh>
    <rPh sb="328" eb="329">
      <t>フ</t>
    </rPh>
    <rPh sb="349" eb="351">
      <t>サイセイ</t>
    </rPh>
    <rPh sb="351" eb="353">
      <t>カイスウ</t>
    </rPh>
    <rPh sb="354" eb="356">
      <t>オオハバ</t>
    </rPh>
    <rPh sb="357" eb="358">
      <t>ノ</t>
    </rPh>
    <rPh sb="363" eb="365">
      <t>チイキ</t>
    </rPh>
    <rPh sb="366" eb="368">
      <t>ミリョク</t>
    </rPh>
    <rPh sb="368" eb="370">
      <t>コウジョウ</t>
    </rPh>
    <phoneticPr fontId="1"/>
  </si>
  <si>
    <t>当該事業を3年間実施したことにより、DMOの機能が整理・拡充されたほか、デジタルマーケティングやプロモーションが強化され、目的意識を持った観光地域づくりが行われるようになるなど、事業実施が成果に結びついたと感じられるため、当初の予定どおり事業を終了し、効果的な事業については、引き続き市単独事業として実施していく。</t>
    <rPh sb="22" eb="24">
      <t>キノウ</t>
    </rPh>
    <rPh sb="25" eb="27">
      <t>セイリ</t>
    </rPh>
    <rPh sb="28" eb="30">
      <t>カクジュウ</t>
    </rPh>
    <rPh sb="56" eb="58">
      <t>キョウカ</t>
    </rPh>
    <rPh sb="61" eb="63">
      <t>モクテキ</t>
    </rPh>
    <rPh sb="63" eb="65">
      <t>イシキ</t>
    </rPh>
    <rPh sb="66" eb="67">
      <t>モ</t>
    </rPh>
    <rPh sb="69" eb="71">
      <t>カンコウ</t>
    </rPh>
    <rPh sb="71" eb="73">
      <t>チイキ</t>
    </rPh>
    <rPh sb="77" eb="7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</si>
</sst>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quot;&quot;人&quot;"/>
    <numFmt numFmtId="177" formatCode="\+#,##0&quot;人&quot;"/>
    <numFmt numFmtId="178" formatCode="\+#,##0&quot;回&quot;"/>
    <numFmt numFmtId="179" formatCode="#,##0&quot;人&quot;"/>
  </numFmts>
  <fonts count="6" x14ac:knownFonts="1">
    <font>
      <sz val="11"/>
      <color theme="1"/>
      <name val="游ゴシック"/>
      <family val="2"/>
      <scheme val="minor"/>
    </font>
    <font>
      <sz val="6"/>
      <name val="游ゴシック"/>
      <family val="3"/>
      <charset val="128"/>
      <scheme val="minor"/>
    </font>
    <font>
      <sz val="11"/>
      <color theme="1"/>
      <name val="Meiryo UI"/>
      <family val="3"/>
      <charset val="128"/>
    </font>
    <font>
      <b/>
      <sz val="14"/>
      <color theme="1"/>
      <name val="Meiryo UI"/>
      <family val="3"/>
      <charset val="128"/>
    </font>
    <font>
      <b/>
      <sz val="18"/>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5"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Continuous" vertical="center"/>
    </xf>
    <xf numFmtId="0" fontId="2" fillId="3"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shrinkToFit="1"/>
    </xf>
    <xf numFmtId="177" fontId="2" fillId="0" borderId="1" xfId="0" applyNumberFormat="1" applyFont="1" applyFill="1" applyBorder="1" applyAlignment="1">
      <alignment vertical="center" shrinkToFit="1"/>
    </xf>
    <xf numFmtId="179" fontId="2" fillId="0" borderId="1" xfId="0" applyNumberFormat="1" applyFont="1" applyFill="1" applyBorder="1" applyAlignment="1">
      <alignment vertical="center" shrinkToFit="1"/>
    </xf>
    <xf numFmtId="178" fontId="2" fillId="0" borderId="1" xfId="0" applyNumberFormat="1" applyFont="1" applyFill="1" applyBorder="1" applyAlignment="1">
      <alignment vertical="center" shrinkToFi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Normal="100" zoomScaleSheetLayoutView="100" workbookViewId="0">
      <pane ySplit="3" topLeftCell="A4" activePane="bottomLeft" state="frozenSplit"/>
      <selection pane="bottomLeft" activeCell="O5" sqref="O5"/>
    </sheetView>
  </sheetViews>
  <sheetFormatPr defaultRowHeight="18.75" customHeight="1" x14ac:dyDescent="0.4"/>
  <cols>
    <col min="1" max="1" width="12.5" style="2" customWidth="1"/>
    <col min="2" max="2" width="9" style="2"/>
    <col min="3" max="3" width="17.5" style="2" customWidth="1"/>
    <col min="4" max="4" width="9" style="1"/>
    <col min="5" max="5" width="37.5" style="2" customWidth="1"/>
    <col min="6" max="6" width="3.75" style="1" customWidth="1"/>
    <col min="7" max="7" width="11.75" style="2" customWidth="1"/>
    <col min="8" max="8" width="9" style="2" customWidth="1"/>
    <col min="9" max="9" width="9" style="2"/>
    <col min="10" max="10" width="12.5" style="2" customWidth="1"/>
    <col min="11" max="11" width="15" style="2" customWidth="1"/>
    <col min="12" max="12" width="24.375" style="2" customWidth="1"/>
    <col min="13" max="13" width="15" style="2" customWidth="1"/>
    <col min="14" max="14" width="18.125" style="2" customWidth="1"/>
    <col min="15" max="15" width="9" style="2" customWidth="1"/>
    <col min="16" max="16384" width="9" style="2"/>
  </cols>
  <sheetData>
    <row r="1" spans="1:14" ht="37.5" customHeight="1" x14ac:dyDescent="0.4">
      <c r="A1" s="5" t="s">
        <v>39</v>
      </c>
      <c r="N1" s="13" t="s">
        <v>15</v>
      </c>
    </row>
    <row r="2" spans="1:14" s="1" customFormat="1" ht="18.75" customHeight="1" x14ac:dyDescent="0.4">
      <c r="A2" s="21" t="s">
        <v>0</v>
      </c>
      <c r="B2" s="22" t="s">
        <v>1</v>
      </c>
      <c r="C2" s="22" t="s">
        <v>2</v>
      </c>
      <c r="D2" s="22" t="s">
        <v>3</v>
      </c>
      <c r="E2" s="22" t="s">
        <v>4</v>
      </c>
      <c r="F2" s="14" t="s">
        <v>9</v>
      </c>
      <c r="G2" s="14"/>
      <c r="H2" s="14"/>
      <c r="I2" s="14"/>
      <c r="J2" s="14"/>
      <c r="K2" s="14" t="s">
        <v>10</v>
      </c>
      <c r="L2" s="14"/>
      <c r="M2" s="14" t="s">
        <v>13</v>
      </c>
      <c r="N2" s="14"/>
    </row>
    <row r="3" spans="1:14" s="1" customFormat="1" ht="18.75" customHeight="1" x14ac:dyDescent="0.4">
      <c r="A3" s="21"/>
      <c r="B3" s="22"/>
      <c r="C3" s="22"/>
      <c r="D3" s="22"/>
      <c r="E3" s="22"/>
      <c r="F3" s="14" t="s">
        <v>5</v>
      </c>
      <c r="G3" s="14"/>
      <c r="H3" s="15" t="s">
        <v>6</v>
      </c>
      <c r="I3" s="15" t="s">
        <v>7</v>
      </c>
      <c r="J3" s="15" t="s">
        <v>8</v>
      </c>
      <c r="K3" s="15" t="s">
        <v>11</v>
      </c>
      <c r="L3" s="15" t="s">
        <v>12</v>
      </c>
      <c r="M3" s="15" t="s">
        <v>13</v>
      </c>
      <c r="N3" s="15" t="s">
        <v>14</v>
      </c>
    </row>
    <row r="4" spans="1:14" s="6" customFormat="1" ht="146.25" customHeight="1" x14ac:dyDescent="0.4">
      <c r="A4" s="23" t="s">
        <v>34</v>
      </c>
      <c r="B4" s="23" t="s">
        <v>16</v>
      </c>
      <c r="C4" s="24" t="s">
        <v>35</v>
      </c>
      <c r="D4" s="25" t="s">
        <v>30</v>
      </c>
      <c r="E4" s="24" t="s">
        <v>40</v>
      </c>
      <c r="F4" s="3">
        <v>1</v>
      </c>
      <c r="G4" s="7" t="s">
        <v>36</v>
      </c>
      <c r="H4" s="17">
        <f>225+70+71</f>
        <v>366</v>
      </c>
      <c r="I4" s="17">
        <f>73+187+5</f>
        <v>265</v>
      </c>
      <c r="J4" s="16" t="s">
        <v>18</v>
      </c>
      <c r="K4" s="24" t="s">
        <v>22</v>
      </c>
      <c r="L4" s="24" t="s">
        <v>41</v>
      </c>
      <c r="M4" s="24" t="s">
        <v>26</v>
      </c>
      <c r="N4" s="24" t="s">
        <v>42</v>
      </c>
    </row>
    <row r="5" spans="1:14" ht="146.25" customHeight="1" x14ac:dyDescent="0.4">
      <c r="A5" s="23"/>
      <c r="B5" s="23"/>
      <c r="C5" s="24"/>
      <c r="D5" s="25"/>
      <c r="E5" s="24"/>
      <c r="F5" s="4">
        <v>2</v>
      </c>
      <c r="G5" s="7" t="s">
        <v>37</v>
      </c>
      <c r="H5" s="18">
        <f>8650+3668+3668</f>
        <v>15986</v>
      </c>
      <c r="I5" s="19">
        <f>-7807+11420-5522</f>
        <v>-1909</v>
      </c>
      <c r="J5" s="16" t="s">
        <v>20</v>
      </c>
      <c r="K5" s="24"/>
      <c r="L5" s="24"/>
      <c r="M5" s="24"/>
      <c r="N5" s="24"/>
    </row>
    <row r="6" spans="1:14" ht="146.25" customHeight="1" x14ac:dyDescent="0.4">
      <c r="A6" s="23"/>
      <c r="B6" s="23"/>
      <c r="C6" s="24"/>
      <c r="D6" s="25"/>
      <c r="E6" s="24"/>
      <c r="F6" s="4">
        <v>3</v>
      </c>
      <c r="G6" s="7" t="s">
        <v>38</v>
      </c>
      <c r="H6" s="20">
        <f>2481+330+363</f>
        <v>3174</v>
      </c>
      <c r="I6" s="20">
        <f>16531+151249+652907</f>
        <v>820687</v>
      </c>
      <c r="J6" s="16" t="s">
        <v>17</v>
      </c>
      <c r="K6" s="24"/>
      <c r="L6" s="24"/>
      <c r="M6" s="24"/>
      <c r="N6" s="24"/>
    </row>
    <row r="7" spans="1:14" ht="146.25" customHeight="1" x14ac:dyDescent="0.4">
      <c r="A7" s="23"/>
      <c r="B7" s="23"/>
      <c r="C7" s="24"/>
      <c r="D7" s="25"/>
      <c r="E7" s="24"/>
      <c r="F7" s="12"/>
      <c r="G7" s="9"/>
      <c r="H7" s="10"/>
      <c r="I7" s="10"/>
      <c r="J7" s="11"/>
      <c r="K7" s="24"/>
      <c r="L7" s="24"/>
      <c r="M7" s="24"/>
      <c r="N7" s="24"/>
    </row>
    <row r="10" spans="1:14" ht="18.75" customHeight="1" x14ac:dyDescent="0.4">
      <c r="C10" s="2" t="s">
        <v>31</v>
      </c>
      <c r="E10" s="2" t="s">
        <v>32</v>
      </c>
      <c r="F10" s="2"/>
      <c r="L10" s="2" t="s">
        <v>33</v>
      </c>
    </row>
    <row r="11" spans="1:14" ht="7.5" customHeight="1" x14ac:dyDescent="0.4">
      <c r="C11" s="6"/>
      <c r="E11" s="6"/>
      <c r="F11" s="2"/>
    </row>
    <row r="12" spans="1:14" ht="30" customHeight="1" x14ac:dyDescent="0.4">
      <c r="C12" s="8" t="s">
        <v>17</v>
      </c>
      <c r="E12" s="26" t="s">
        <v>21</v>
      </c>
      <c r="F12" s="26"/>
      <c r="G12" s="26"/>
      <c r="H12" s="26"/>
      <c r="I12" s="26"/>
      <c r="J12" s="26"/>
      <c r="K12" s="26"/>
      <c r="L12" s="26" t="s">
        <v>25</v>
      </c>
      <c r="M12" s="26"/>
      <c r="N12" s="26"/>
    </row>
    <row r="13" spans="1:14" ht="30" customHeight="1" x14ac:dyDescent="0.4">
      <c r="C13" s="8" t="s">
        <v>18</v>
      </c>
      <c r="E13" s="26" t="s">
        <v>22</v>
      </c>
      <c r="F13" s="26"/>
      <c r="G13" s="26"/>
      <c r="H13" s="26"/>
      <c r="I13" s="26"/>
      <c r="J13" s="26"/>
      <c r="K13" s="26"/>
      <c r="L13" s="26" t="s">
        <v>27</v>
      </c>
      <c r="M13" s="26"/>
      <c r="N13" s="26"/>
    </row>
    <row r="14" spans="1:14" ht="30" customHeight="1" x14ac:dyDescent="0.4">
      <c r="C14" s="8" t="s">
        <v>19</v>
      </c>
      <c r="E14" s="26" t="s">
        <v>23</v>
      </c>
      <c r="F14" s="26"/>
      <c r="G14" s="26"/>
      <c r="H14" s="26"/>
      <c r="I14" s="26"/>
      <c r="J14" s="26"/>
      <c r="K14" s="26"/>
      <c r="L14" s="26" t="s">
        <v>28</v>
      </c>
      <c r="M14" s="26"/>
      <c r="N14" s="26"/>
    </row>
    <row r="15" spans="1:14" ht="30" customHeight="1" x14ac:dyDescent="0.4">
      <c r="C15" s="8" t="s">
        <v>20</v>
      </c>
      <c r="E15" s="26" t="s">
        <v>24</v>
      </c>
      <c r="F15" s="26"/>
      <c r="G15" s="26"/>
      <c r="H15" s="26"/>
      <c r="I15" s="26"/>
      <c r="J15" s="26"/>
      <c r="K15" s="26"/>
      <c r="L15" s="26" t="s">
        <v>29</v>
      </c>
      <c r="M15" s="26"/>
      <c r="N15" s="26"/>
    </row>
    <row r="16" spans="1:14" ht="30" customHeight="1" x14ac:dyDescent="0.4">
      <c r="L16" s="26" t="s">
        <v>26</v>
      </c>
      <c r="M16" s="26"/>
      <c r="N16" s="26"/>
    </row>
  </sheetData>
  <autoFilter ref="A3:N3"/>
  <mergeCells count="23">
    <mergeCell ref="L16:N16"/>
    <mergeCell ref="E15:K15"/>
    <mergeCell ref="E14:K14"/>
    <mergeCell ref="E13:K13"/>
    <mergeCell ref="K4:K7"/>
    <mergeCell ref="L4:L7"/>
    <mergeCell ref="L12:N12"/>
    <mergeCell ref="L13:N13"/>
    <mergeCell ref="L14:N14"/>
    <mergeCell ref="L15:N15"/>
    <mergeCell ref="M4:M7"/>
    <mergeCell ref="N4:N7"/>
    <mergeCell ref="E12:K12"/>
    <mergeCell ref="A4:A7"/>
    <mergeCell ref="B4:B7"/>
    <mergeCell ref="C4:C7"/>
    <mergeCell ref="D4:D7"/>
    <mergeCell ref="E4:E7"/>
    <mergeCell ref="A2:A3"/>
    <mergeCell ref="B2:B3"/>
    <mergeCell ref="C2:C3"/>
    <mergeCell ref="D2:D3"/>
    <mergeCell ref="E2:E3"/>
  </mergeCells>
  <phoneticPr fontId="1"/>
  <dataValidations count="3">
    <dataValidation type="list" allowBlank="1" showInputMessage="1" showErrorMessage="1" sqref="J4:J7">
      <formula1>$C$11:$C$15</formula1>
    </dataValidation>
    <dataValidation type="list" allowBlank="1" showInputMessage="1" showErrorMessage="1" sqref="K4:K7">
      <formula1>$E$11:$E$15</formula1>
    </dataValidation>
    <dataValidation type="list" allowBlank="1" showInputMessage="1" showErrorMessage="1" sqref="M4:M7">
      <formula1>$L$11:$L$16</formula1>
    </dataValidation>
  </dataValidations>
  <pageMargins left="0.39370078740157483" right="0.39370078740157483" top="0.59055118110236227" bottom="0.19685039370078741"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2025-09-15T03:55:28Z</dcterms:modified>
</cp:coreProperties>
</file>