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v1\財政課\財政班\12.公表関係\3 財政状況資料集\R6\20260819_【秋田県市町村課】令和６年度財政状況資料集の作成について（２回目）\04_修正提出\"/>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<sst xmlns="http://schemas.openxmlformats.org/spreadsheetml/2006/main" count="1151" uniqueCount="575">
  <si>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</si>
  <si>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</si>
  <si>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</si>
  <si>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</si>
  <si>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</si>
  <si>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</si>
  <si>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</si>
  <si>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</si>
  <si>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</si>
  <si>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</si>
  <si>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</si>
  <si>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</si>
  <si>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</si>
  <si>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</si>
  <si>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</si>
  <si>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</si>
  <si>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</si>
  <si>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</si>
  <si>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</si>
  <si>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</si>
  <si>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</si>
  <si>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</si>
  <si>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</si>
  <si>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</si>
  <si>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</si>
  <si>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</si>
  <si>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</si>
  <si>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</si>
  <si>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</si>
  <si>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</si>
  <si>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</si>
  <si>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</si>
  <si>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</si>
  <si>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</si>
  <si>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</si>
  <si>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</si>
  <si>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</si>
  <si>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</si>
  <si>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</si>
  <si>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</si>
  <si>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</si>
  <si>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</si>
  <si>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</si>
  <si>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</si>
  <si>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</si>
  <si>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</si>
  <si>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</si>
  <si>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</si>
  <si>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</si>
  <si>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</si>
  <si>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</si>
  <si>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</si>
  <si>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</si>
  <si>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</si>
  <si>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</si>
  <si>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</si>
  <si>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</si>
  <si>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</si>
  <si>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</si>
  <si>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</si>
  <si>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</si>
  <si>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</si>
  <si>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</si>
  <si>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</si>
  <si>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</si>
  <si>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</si>
  <si>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</si>
  <si>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</si>
  <si>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</si>
  <si>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</si>
  <si>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</si>
  <si>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</si>
  <si>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</si>
  <si>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</si>
  <si>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</si>
  <si>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</si>
  <si>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</si>
  <si>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</si>
  <si>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</si>
  <si>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秋田県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</si>
  <si>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</si>
  <si>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</si>
  <si>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</si>
  <si>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</si>
  <si>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</si>
  <si>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</si>
  <si>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</si>
  <si>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</si>
  <si>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</si>
  <si>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</si>
  <si>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</si>
  <si>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</si>
  <si>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</si>
  <si>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</si>
  <si>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鹿角市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</si>
  <si>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</si>
  <si>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</si>
  <si>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</si>
  <si>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</si>
  <si>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</si>
  <si>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</si>
  <si>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</si>
  <si>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</si>
  <si>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</si>
  <si>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</si>
  <si>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</si>
  <si>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</si>
  <si>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</si>
  <si>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</si>
  <si>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</si>
  <si>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</si>
  <si>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</si>
  <si>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</si>
  <si>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</si>
  <si>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</si>
  <si>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</si>
  <si>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</si>
  <si>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</si>
  <si>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</si>
  <si>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</si>
  <si>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</si>
  <si>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</si>
  <si>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</si>
  <si>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</si>
  <si>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</si>
  <si>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</si>
  <si>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</si>
  <si>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</si>
  <si>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</si>
  <si>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</si>
  <si>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</si>
  <si>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</si>
  <si>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</si>
  <si>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</si>
  <si>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</si>
  <si>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</si>
  <si>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</si>
  <si>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</si>
  <si>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</si>
  <si>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</si>
  <si>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</si>
  <si>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</si>
  <si>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</si>
  <si>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</si>
  <si>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</si>
  <si>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</si>
  <si>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</si>
  <si>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</si>
  <si>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</si>
  <si>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</si>
  <si>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</si>
  <si>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</si>
  <si>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</si>
  <si>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</si>
  <si>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</si>
  <si>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</si>
  <si>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</si>
  <si>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</si>
  <si>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</si>
  <si>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</si>
  <si>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</si>
  <si>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</si>
  <si>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</si>
  <si>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</si>
  <si>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</si>
  <si>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</si>
  <si>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</si>
  <si>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</si>
  <si>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</si>
  <si>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</si>
  <si>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</si>
  <si>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</si>
  <si>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</si>
  <si>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</si>
  <si>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</si>
  <si>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</si>
  <si>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</si>
  <si>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</si>
  <si>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</si>
  <si>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</si>
  <si>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</si>
  <si>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</si>
  <si>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</si>
  <si>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</si>
  <si>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</si>
  <si>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</si>
  <si>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</si>
  <si>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</si>
  <si>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</si>
  <si>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</si>
  <si>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</si>
  <si>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</si>
  <si>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</si>
  <si>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</si>
  <si>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</si>
  <si>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</si>
  <si>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</si>
  <si>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</si>
  <si>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</si>
  <si>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</si>
  <si>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</si>
  <si>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</si>
  <si>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</si>
  <si>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秋田県鹿角市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</si>
  <si>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</si>
  <si>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</si>
  <si>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</si>
  <si>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</si>
  <si>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</si>
  <si>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</si>
  <si>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</si>
  <si>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</si>
  <si>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</si>
  <si>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</si>
  <si>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</si>
  <si>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</si>
  <si>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</si>
  <si>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</si>
  <si>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</si>
  <si>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</si>
  <si>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</si>
  <si>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</si>
  <si>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</si>
  <si>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</si>
  <si>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</si>
  <si>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</si>
  <si>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</si>
  <si>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</si>
  <si>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</si>
  <si>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</si>
  <si>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</si>
  <si>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</si>
  <si>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</si>
  <si>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</si>
  <si>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</si>
  <si>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</si>
  <si>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</si>
  <si>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</si>
  <si>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</si>
  <si>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</si>
  <si>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</si>
  <si>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</si>
  <si>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</si>
  <si>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</si>
  <si>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</si>
  <si>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</si>
  <si>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</si>
  <si>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</si>
  <si>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</si>
  <si>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</si>
  <si>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</si>
  <si>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</si>
  <si>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</si>
  <si>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</si>
  <si>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</si>
  <si>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</si>
  <si>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</si>
  <si>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</si>
  <si>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</si>
  <si>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</si>
  <si>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</si>
  <si>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</si>
  <si>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</si>
  <si>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</si>
  <si>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</si>
  <si>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</si>
  <si>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</si>
  <si>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</si>
  <si>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</si>
  <si>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</si>
  <si>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</si>
  <si>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</si>
  <si>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</si>
  <si>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</si>
  <si>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</si>
  <si>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</si>
  <si>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</si>
  <si>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</si>
  <si>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</si>
  <si>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</si>
  <si>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</si>
  <si>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</si>
  <si>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</si>
  <si>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</si>
  <si>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</si>
  <si>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</si>
  <si>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</si>
  <si>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</si>
  <si>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</si>
  <si>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</si>
  <si>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</si>
  <si>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</si>
  <si>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</si>
  <si>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</si>
  <si>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</si>
  <si>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</si>
  <si>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</si>
  <si>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</si>
  <si>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</si>
  <si>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</si>
  <si>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</si>
  <si>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</si>
  <si>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</si>
  <si>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</si>
  <si>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</si>
  <si>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</si>
  <si>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</si>
  <si>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</si>
  <si>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</si>
  <si>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</si>
  <si>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</si>
  <si>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</si>
  <si>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</si>
  <si>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</si>
  <si>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</si>
  <si>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</si>
  <si>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</si>
  <si>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</si>
  <si>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</si>
  <si>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</si>
  <si>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</si>
  <si>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</si>
  <si>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</si>
  <si>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</si>
  <si>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</si>
  <si>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</si>
  <si>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</si>
  <si>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</si>
  <si>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</si>
  <si>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</si>
  <si>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</si>
  <si>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</si>
  <si>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</si>
  <si>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</si>
  <si>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</si>
  <si>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</si>
  <si>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</si>
  <si>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</si>
  <si>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</si>
  <si>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</si>
  <si>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</si>
  <si>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</si>
  <si>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</si>
  <si>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</si>
  <si>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</si>
  <si>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</si>
  <si>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</si>
  <si>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</si>
  <si>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</si>
  <si>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</si>
  <si>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</si>
  <si>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</si>
  <si>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</si>
  <si>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</si>
  <si>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秋田県鹿角市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</si>
  <si>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</si>
  <si>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</si>
  <si>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</si>
  <si>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</si>
  <si>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</si>
  <si>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</si>
  <si>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</si>
  <si>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</si>
  <si>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</si>
  <si>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</si>
  <si>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</si>
  <si>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</si>
  <si>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</si>
  <si>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</si>
  <si>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</si>
  <si>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</si>
  <si>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</si>
  <si>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</si>
  <si>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</si>
  <si>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</si>
  <si>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</si>
  <si>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</si>
  <si>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</si>
  <si>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</si>
  <si>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</si>
  <si>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</si>
  <si>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</si>
  <si>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</si>
  <si>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</si>
  <si>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</si>
  <si>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</si>
  <si>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</si>
  <si>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</si>
  <si>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鹿角市国民健康保険事業特別会計</t>
    <phoneticPr fontId="5"/>
  </si>
  <si>
    <t>鹿角市介護保険事業特別会計</t>
    <phoneticPr fontId="5"/>
  </si>
  <si>
    <t>鹿角市後期高齢者医療特別会計</t>
    <phoneticPr fontId="5"/>
  </si>
  <si>
    <t>鹿角市上水道事業会計</t>
    <phoneticPr fontId="5"/>
  </si>
  <si>
    <t>法適用企業</t>
    <phoneticPr fontId="5"/>
  </si>
  <si>
    <t>鹿角市下水道事業会計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</si>
  <si>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</si>
  <si>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</si>
  <si>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</si>
  <si>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</si>
  <si>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</si>
  <si>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</si>
  <si>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</si>
  <si>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</si>
  <si>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</si>
  <si>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</si>
  <si>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</si>
  <si>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</si>
  <si>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</si>
  <si>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</si>
  <si>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</si>
  <si>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</si>
  <si>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</si>
  <si>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</si>
  <si>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</si>
  <si>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</si>
  <si>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</si>
  <si>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</si>
  <si>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</si>
  <si>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</si>
  <si>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</si>
  <si>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</si>
  <si>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</si>
  <si>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</si>
  <si>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</si>
  <si>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</si>
  <si>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</si>
  <si>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</si>
  <si>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</si>
  <si>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</si>
  <si>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</si>
  <si>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</si>
  <si>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</si>
  <si>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</si>
  <si>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</si>
  <si>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</si>
  <si>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</si>
  <si>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</si>
  <si>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</si>
  <si>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</si>
  <si>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</si>
  <si>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</si>
  <si>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</si>
  <si>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</si>
  <si>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</si>
  <si>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</si>
  <si>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</si>
  <si>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</si>
  <si>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</si>
  <si>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</si>
  <si>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</si>
  <si>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</si>
  <si>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</si>
  <si>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</si>
  <si>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</si>
  <si>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</si>
  <si>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</si>
  <si>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</si>
  <si>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</si>
  <si>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</si>
  <si>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</si>
  <si>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</si>
  <si>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</si>
  <si>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</si>
  <si>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</si>
  <si>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</si>
  <si>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</si>
  <si>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</si>
  <si>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</si>
  <si>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</si>
  <si>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</si>
  <si>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</si>
  <si>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</si>
  <si>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</si>
  <si>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</si>
  <si>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</si>
  <si>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</si>
  <si>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</si>
  <si>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</si>
  <si>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</si>
  <si>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</si>
  <si>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</si>
  <si>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</si>
  <si>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</si>
  <si>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</si>
  <si>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</si>
  <si>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</si>
  <si>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</si>
  <si>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</si>
  <si>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</si>
  <si>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</si>
  <si>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</si>
  <si>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</si>
  <si>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</si>
  <si>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</si>
  <si>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</si>
  <si>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</si>
  <si>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</si>
  <si>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</si>
  <si>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</si>
  <si>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</si>
  <si>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</si>
  <si>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</si>
  <si>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</si>
  <si>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</si>
  <si>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</si>
  <si>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</si>
  <si>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</si>
  <si>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</si>
  <si>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</si>
  <si>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</si>
  <si>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</si>
  <si>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</si>
  <si>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</si>
  <si>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</si>
  <si>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</si>
  <si>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</si>
  <si>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</si>
  <si>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</si>
  <si>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</si>
  <si>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</si>
  <si>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</si>
  <si>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</si>
  <si>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</si>
  <si>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</si>
  <si>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</si>
  <si>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</si>
  <si>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</si>
  <si>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</si>
  <si>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</si>
  <si>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</si>
  <si>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0.12</t>
  </si>
  <si>
    <t>▲ 3.07</t>
  </si>
  <si>
    <t>一般会計</t>
  </si>
  <si>
    <t>鹿角市上水道事業会計</t>
  </si>
  <si>
    <t>鹿角市介護保険事業特別会計</t>
  </si>
  <si>
    <t>鹿角市下水道事業会計</t>
  </si>
  <si>
    <t>鹿角市国民健康保険事業特別会計</t>
  </si>
  <si>
    <t>鹿角市後期高齢者医療特別会計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</si>
  <si>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</si>
  <si>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</si>
  <si>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</si>
  <si>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</si>
  <si>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</si>
  <si>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</si>
  <si>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</si>
  <si>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</si>
  <si>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鹿角広域行政組合（一般会計）</t>
    <rPh sb="0" eb="2">
      <t>カヅノ</t>
    </rPh>
    <rPh sb="2" eb="4">
      <t>コウイキ</t>
    </rPh>
    <rPh sb="4" eb="6">
      <t>ギョウセイ</t>
    </rPh>
    <rPh sb="6" eb="8">
      <t>クミアイ</t>
    </rPh>
    <rPh sb="9" eb="11">
      <t>イッパン</t>
    </rPh>
    <rPh sb="11" eb="13">
      <t>カイケイ</t>
    </rPh>
    <phoneticPr fontId="10"/>
  </si>
  <si>
    <t>鹿角広域行政組合（鹿角地域ふるさと市町村圏基金特別会計）</t>
    <rPh sb="0" eb="2">
      <t>カヅノ</t>
    </rPh>
    <rPh sb="2" eb="4">
      <t>コウイキ</t>
    </rPh>
    <rPh sb="4" eb="6">
      <t>ギョウセイ</t>
    </rPh>
    <rPh sb="6" eb="8">
      <t>クミアイ</t>
    </rPh>
    <rPh sb="9" eb="11">
      <t>カヅノ</t>
    </rPh>
    <rPh sb="11" eb="13">
      <t>チイキ</t>
    </rPh>
    <rPh sb="17" eb="20">
      <t>シチョウソン</t>
    </rPh>
    <rPh sb="20" eb="21">
      <t>ケン</t>
    </rPh>
    <rPh sb="21" eb="23">
      <t>キキン</t>
    </rPh>
    <rPh sb="23" eb="25">
      <t>トクベツ</t>
    </rPh>
    <rPh sb="25" eb="27">
      <t>カイケイ</t>
    </rPh>
    <phoneticPr fontId="10"/>
  </si>
  <si>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10"/>
  </si>
  <si>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10"/>
  </si>
  <si>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10"/>
  </si>
  <si>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10"/>
  </si>
  <si>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</si>
  <si>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t>
    <phoneticPr fontId="2"/>
  </si>
  <si>
    <t>かづの観光物産公社</t>
    <rPh sb="3" eb="5">
      <t>カンコウ</t>
    </rPh>
    <rPh sb="5" eb="7">
      <t>ブッサン</t>
    </rPh>
    <rPh sb="7" eb="9">
      <t>コウシャ</t>
    </rPh>
    <phoneticPr fontId="10"/>
  </si>
  <si>
    <t>八幡平地域経営公社</t>
    <rPh sb="0" eb="3">
      <t>ハチマンタイ</t>
    </rPh>
    <rPh sb="3" eb="5">
      <t>チイキ</t>
    </rPh>
    <rPh sb="5" eb="7">
      <t>ケイエイ</t>
    </rPh>
    <rPh sb="7" eb="9">
      <t>コウシャ</t>
    </rPh>
    <phoneticPr fontId="10"/>
  </si>
  <si>
    <t>鹿角市子ども未来事業団</t>
    <rPh sb="0" eb="3">
      <t>カヅノシ</t>
    </rPh>
    <rPh sb="3" eb="4">
      <t>コ</t>
    </rPh>
    <rPh sb="6" eb="8">
      <t>ミライ</t>
    </rPh>
    <rPh sb="8" eb="11">
      <t>ジギョウダン</t>
    </rPh>
    <phoneticPr fontId="10"/>
  </si>
  <si>
    <t>県北環境保全センター</t>
    <rPh sb="0" eb="2">
      <t>ケンポク</t>
    </rPh>
    <rPh sb="2" eb="4">
      <t>カンキョウ</t>
    </rPh>
    <rPh sb="4" eb="6">
      <t>ホゼン</t>
    </rPh>
    <phoneticPr fontId="10"/>
  </si>
  <si>
    <t>かづのパワー</t>
  </si>
  <si>
    <t>まちづくり基金</t>
    <rPh sb="5" eb="7">
      <t>キキン</t>
    </rPh>
    <phoneticPr fontId="5"/>
  </si>
  <si>
    <t>ふるさと鹿角応援基金</t>
    <rPh sb="4" eb="6">
      <t>カヅノ</t>
    </rPh>
    <rPh sb="6" eb="8">
      <t>オウエン</t>
    </rPh>
    <rPh sb="8" eb="10">
      <t>キキン</t>
    </rPh>
    <phoneticPr fontId="5"/>
  </si>
  <si>
    <t>教育施設整備基金</t>
    <rPh sb="0" eb="2">
      <t>キョウイク</t>
    </rPh>
    <rPh sb="2" eb="4">
      <t>シセツ</t>
    </rPh>
    <rPh sb="4" eb="6">
      <t>セイビ</t>
    </rPh>
    <rPh sb="6" eb="8">
      <t>キキン</t>
    </rPh>
    <phoneticPr fontId="5"/>
  </si>
  <si>
    <t>福祉基金</t>
    <rPh sb="0" eb="2">
      <t>フクシ</t>
    </rPh>
    <rPh sb="2" eb="4">
      <t>キキン</t>
    </rPh>
    <phoneticPr fontId="5"/>
  </si>
  <si>
    <t>公共施設解体基金</t>
    <rPh sb="0" eb="2">
      <t>コウキョウ</t>
    </rPh>
    <rPh sb="2" eb="4">
      <t>シセツ</t>
    </rPh>
    <rPh sb="4" eb="6">
      <t>カイタイ</t>
    </rPh>
    <rPh sb="6" eb="8">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</si>
  <si>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</si>
  <si>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</si>
  <si>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</si>
  <si>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</si>
  <si>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</si>
  <si>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</si>
  <si>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</si>
  <si>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</si>
  <si>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</si>
  <si>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</si>
  <si>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本市は普通交付税措置が大きい地方債を多く活用していることから、実質公債費比率は類似団体平均を下回っている。
　令和6年度は、地方債現在高等の減少により将来負担比率が前年度に比べ低下する一方、過去に借り入れた地方債の元利償還金の増加などにより、実質公債費比率は前年度に比べ上昇した。
　今後も、地方債の新規発行を抑制するとともに、交付税措置の有利な地方債を活用するなど、将来の公債費負担に留意した適正な地方債管理に努めていく。</t>
    <rPh sb="1" eb="3">
      <t>ホンシ</t>
    </rPh>
    <rPh sb="4" eb="9">
      <t>フツウコウフゼイ</t>
    </rPh>
    <rPh sb="9" eb="11">
      <t>ソチ</t>
    </rPh>
    <rPh sb="12" eb="13">
      <t>オオ</t>
    </rPh>
    <rPh sb="15" eb="18">
      <t>チホウサイ</t>
    </rPh>
    <rPh sb="19" eb="20">
      <t>オオ</t>
    </rPh>
    <rPh sb="21" eb="23">
      <t>カツヨウ</t>
    </rPh>
    <rPh sb="32" eb="34">
      <t>ジッシツ</t>
    </rPh>
    <rPh sb="34" eb="37">
      <t>コウサイヒ</t>
    </rPh>
    <rPh sb="37" eb="39">
      <t>ヒリツ</t>
    </rPh>
    <rPh sb="40" eb="42">
      <t>ルイジ</t>
    </rPh>
    <rPh sb="42" eb="44">
      <t>ダンタイ</t>
    </rPh>
    <rPh sb="44" eb="46">
      <t>ヘイキン</t>
    </rPh>
    <rPh sb="47" eb="49">
      <t>シタマワ</t>
    </rPh>
    <rPh sb="56" eb="58">
      <t>レイワ</t>
    </rPh>
    <rPh sb="59" eb="61">
      <t>ネンド</t>
    </rPh>
    <rPh sb="63" eb="66">
      <t>チホウサイ</t>
    </rPh>
    <rPh sb="66" eb="68">
      <t>ゲンザイ</t>
    </rPh>
    <rPh sb="68" eb="69">
      <t>ダカ</t>
    </rPh>
    <rPh sb="69" eb="70">
      <t>トウ</t>
    </rPh>
    <rPh sb="71" eb="73">
      <t>ゲンショウ</t>
    </rPh>
    <rPh sb="76" eb="78">
      <t>ショウライ</t>
    </rPh>
    <rPh sb="78" eb="80">
      <t>フタン</t>
    </rPh>
    <rPh sb="80" eb="82">
      <t>ヒリツ</t>
    </rPh>
    <rPh sb="83" eb="86">
      <t>ゼンネンド</t>
    </rPh>
    <rPh sb="87" eb="88">
      <t>クラ</t>
    </rPh>
    <rPh sb="89" eb="91">
      <t>テイカ</t>
    </rPh>
    <rPh sb="93" eb="95">
      <t>イッポウ</t>
    </rPh>
    <rPh sb="96" eb="98">
      <t>カコ</t>
    </rPh>
    <rPh sb="99" eb="100">
      <t>カ</t>
    </rPh>
    <rPh sb="101" eb="102">
      <t>イ</t>
    </rPh>
    <rPh sb="104" eb="107">
      <t>チホウサイ</t>
    </rPh>
    <rPh sb="108" eb="110">
      <t>ガンリ</t>
    </rPh>
    <rPh sb="110" eb="113">
      <t>ショウカンキン</t>
    </rPh>
    <rPh sb="114" eb="116">
      <t>ゾウカ</t>
    </rPh>
    <rPh sb="122" eb="124">
      <t>ジッシツ</t>
    </rPh>
    <rPh sb="124" eb="127">
      <t>コウサイヒ</t>
    </rPh>
    <rPh sb="127" eb="129">
      <t>ヒリツ</t>
    </rPh>
    <rPh sb="130" eb="133">
      <t>ゼンネンド</t>
    </rPh>
    <rPh sb="134" eb="135">
      <t>クラ</t>
    </rPh>
    <rPh sb="136" eb="138">
      <t>ジョウショウ</t>
    </rPh>
    <rPh sb="143" eb="145">
      <t>コンゴ</t>
    </rPh>
    <rPh sb="147" eb="150">
      <t>チホウサイ</t>
    </rPh>
    <rPh sb="151" eb="153">
      <t>シンキ</t>
    </rPh>
    <rPh sb="153" eb="155">
      <t>ハッコウ</t>
    </rPh>
    <rPh sb="156" eb="158">
      <t>ヨクセイ</t>
    </rPh>
    <rPh sb="165" eb="168">
      <t>コウフゼイ</t>
    </rPh>
    <rPh sb="168" eb="170">
      <t>ソチ</t>
    </rPh>
    <rPh sb="171" eb="173">
      <t>ユウリ</t>
    </rPh>
    <rPh sb="174" eb="177">
      <t>チホウサイ</t>
    </rPh>
    <rPh sb="178" eb="180">
      <t>カツヨウ</t>
    </rPh>
    <rPh sb="185" eb="187">
      <t>ショウライ</t>
    </rPh>
    <rPh sb="188" eb="191">
      <t>コウサイヒ</t>
    </rPh>
    <rPh sb="191" eb="193">
      <t>フタン</t>
    </rPh>
    <rPh sb="194" eb="196">
      <t>リュウイ</t>
    </rPh>
    <rPh sb="198" eb="200">
      <t>テキセイ</t>
    </rPh>
    <rPh sb="201" eb="204">
      <t>チホウサイ</t>
    </rPh>
    <rPh sb="204" eb="206">
      <t>カンリ</t>
    </rPh>
    <rPh sb="207" eb="208">
      <t>ツト</t>
    </rPh>
    <phoneticPr fontId="5"/>
  </si>
  <si>
    <t>　将来負担比率、有形固定資産減価償却率ともに、類似団体平均を上回っている。
　令和6年度は、地方債現在高や公営企業債等繰入見込額の減少などにより将来負担額が減少したことから、将来負担比率は前年度に比べ低下した。一方、有形固定資産減価償却率は公共施設等の老朽化の進行に伴い上昇している。
　今後は、鹿角市公共施設等総合管理計画に基づき、老朽化が進む公共施設の統廃合や更新、長寿命化等を進めるとともに、自主財源の確保に努め、将来負担比率及び有形固定資産減価償却率の上昇抑制を図っていく。</t>
    <rPh sb="39" eb="41">
      <t>レイワ</t>
    </rPh>
    <rPh sb="42" eb="44">
      <t>ネンド</t>
    </rPh>
    <rPh sb="46" eb="49">
      <t>チホウサイ</t>
    </rPh>
    <rPh sb="49" eb="51">
      <t>ゲンザイ</t>
    </rPh>
    <rPh sb="51" eb="52">
      <t>ダカ</t>
    </rPh>
    <rPh sb="53" eb="55">
      <t>コウエイ</t>
    </rPh>
    <rPh sb="55" eb="57">
      <t>キギョウ</t>
    </rPh>
    <rPh sb="57" eb="58">
      <t>サイ</t>
    </rPh>
    <rPh sb="58" eb="59">
      <t>トウ</t>
    </rPh>
    <rPh sb="59" eb="61">
      <t>クリイレ</t>
    </rPh>
    <rPh sb="61" eb="63">
      <t>ミコミ</t>
    </rPh>
    <rPh sb="63" eb="64">
      <t>ガク</t>
    </rPh>
    <rPh sb="65" eb="67">
      <t>ゲンショウ</t>
    </rPh>
    <rPh sb="72" eb="74">
      <t>ショウライ</t>
    </rPh>
    <rPh sb="74" eb="76">
      <t>フタン</t>
    </rPh>
    <rPh sb="76" eb="77">
      <t>ガク</t>
    </rPh>
    <rPh sb="78" eb="80">
      <t>ゲンショウ</t>
    </rPh>
    <rPh sb="87" eb="89">
      <t>ショウライ</t>
    </rPh>
    <rPh sb="89" eb="91">
      <t>フタン</t>
    </rPh>
    <rPh sb="91" eb="93">
      <t>ヒリツ</t>
    </rPh>
    <rPh sb="94" eb="97">
      <t>ゼンネンド</t>
    </rPh>
    <rPh sb="98" eb="99">
      <t>クラ</t>
    </rPh>
    <rPh sb="100" eb="102">
      <t>テイカ</t>
    </rPh>
    <rPh sb="105" eb="107">
      <t>イッポウ</t>
    </rPh>
    <rPh sb="108" eb="110">
      <t>ユウケイ</t>
    </rPh>
    <rPh sb="110" eb="112">
      <t>コテイ</t>
    </rPh>
    <rPh sb="112" eb="114">
      <t>シサン</t>
    </rPh>
    <rPh sb="114" eb="116">
      <t>ゲンカ</t>
    </rPh>
    <rPh sb="116" eb="118">
      <t>ショウキャク</t>
    </rPh>
    <rPh sb="118" eb="119">
      <t>リツ</t>
    </rPh>
    <rPh sb="120" eb="122">
      <t>コウキョウ</t>
    </rPh>
    <rPh sb="122" eb="124">
      <t>シセツ</t>
    </rPh>
    <rPh sb="124" eb="125">
      <t>トウ</t>
    </rPh>
    <rPh sb="126" eb="129">
      <t>ロウキュウカ</t>
    </rPh>
    <rPh sb="130" eb="132">
      <t>シンコウ</t>
    </rPh>
    <rPh sb="133" eb="134">
      <t>トモナ</t>
    </rPh>
    <rPh sb="135" eb="137">
      <t>ジョウショウ</t>
    </rPh>
    <rPh sb="144" eb="146">
      <t>コンゴ</t>
    </rPh>
    <rPh sb="148" eb="151">
      <t>カヅノシ</t>
    </rPh>
    <rPh sb="151" eb="153">
      <t>コウキョウ</t>
    </rPh>
    <rPh sb="153" eb="155">
      <t>シセツ</t>
    </rPh>
    <rPh sb="155" eb="156">
      <t>トウ</t>
    </rPh>
    <rPh sb="156" eb="158">
      <t>ソウゴウ</t>
    </rPh>
    <rPh sb="158" eb="160">
      <t>カンリ</t>
    </rPh>
    <rPh sb="160" eb="162">
      <t>ケイカク</t>
    </rPh>
    <rPh sb="163" eb="164">
      <t>モト</t>
    </rPh>
    <rPh sb="167" eb="170">
      <t>ロウキュウカ</t>
    </rPh>
    <rPh sb="171" eb="172">
      <t>スス</t>
    </rPh>
    <rPh sb="173" eb="175">
      <t>コウキョウ</t>
    </rPh>
    <rPh sb="175" eb="177">
      <t>シセツ</t>
    </rPh>
    <rPh sb="178" eb="181">
      <t>トウハイゴウ</t>
    </rPh>
    <rPh sb="182" eb="184">
      <t>コウシン</t>
    </rPh>
    <rPh sb="185" eb="189">
      <t>チョウジュミョウカ</t>
    </rPh>
    <rPh sb="189" eb="190">
      <t>トウ</t>
    </rPh>
    <rPh sb="191" eb="192">
      <t>スス</t>
    </rPh>
    <rPh sb="199" eb="201">
      <t>ジシュ</t>
    </rPh>
    <rPh sb="201" eb="203">
      <t>ザイゲン</t>
    </rPh>
    <rPh sb="204" eb="206">
      <t>カクホ</t>
    </rPh>
    <rPh sb="207" eb="208">
      <t>ツト</t>
    </rPh>
    <rPh sb="210" eb="212">
      <t>ショウライ</t>
    </rPh>
    <rPh sb="212" eb="214">
      <t>フタン</t>
    </rPh>
    <rPh sb="214" eb="216">
      <t>ヒリツ</t>
    </rPh>
    <rPh sb="216" eb="217">
      <t>オヨ</t>
    </rPh>
    <rPh sb="218" eb="220">
      <t>ユウケイ</t>
    </rPh>
    <rPh sb="220" eb="222">
      <t>コテイ</t>
    </rPh>
    <rPh sb="222" eb="224">
      <t>シサン</t>
    </rPh>
    <rPh sb="224" eb="226">
      <t>ゲンカ</t>
    </rPh>
    <rPh sb="226" eb="228">
      <t>ショウキャク</t>
    </rPh>
    <rPh sb="228" eb="229">
      <t>リツ</t>
    </rPh>
    <rPh sb="230" eb="232">
      <t>ジョウショウ</t>
    </rPh>
    <rPh sb="232" eb="234">
      <t>ヨクセイ</t>
    </rPh>
    <rPh sb="235" eb="236">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</si>
</sst>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4"/>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E2ED-43C6-8B47-9C147038D46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100490</c:v>
                </c:pt>
                <c:pt idx="1">
                  <c:v>50611</c:v>
                </c:pt>
                <c:pt idx="2">
                  <c:v>50123</c:v>
                </c:pt>
                <c:pt idx="3">
                  <c:v>69259</c:v>
                </c:pt>
                <c:pt idx="4">
                  <c:v>70280</c:v>
                </c:pt>
              </c:numCache>
            </c:numRef>
          </c:val>
          <c:smooth val="0"/>
          <c:extLst>
            <c:ext xmlns:c16="http://schemas.microsoft.com/office/drawing/2014/chart" uri="{C3380CC4-5D6E-409C-BE32-E72D297353CC}">
              <c16:uniqueId val="{00000001-E2ED-43C6-8B47-9C147038D46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c:v>
                </c:pt>
                <c:pt idx="1">
                  <c:v>3.45</c:v>
                </c:pt>
                <c:pt idx="2">
                  <c:v>4.9800000000000004</c:v>
                </c:pt>
                <c:pt idx="3">
                  <c:v>4.87</c:v>
                </c:pt>
                <c:pt idx="4">
                  <c:v>5.44</c:v>
                </c:pt>
              </c:numCache>
            </c:numRef>
          </c:val>
          <c:extLst>
            <c:ext xmlns:c16="http://schemas.microsoft.com/office/drawing/2014/chart" uri="{C3380CC4-5D6E-409C-BE32-E72D297353CC}">
              <c16:uniqueId val="{00000000-0493-4C1D-A0C6-14E1A38AC2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21.94</c:v>
                </c:pt>
                <c:pt idx="1">
                  <c:v>22.85</c:v>
                </c:pt>
                <c:pt idx="2">
                  <c:v>21.85</c:v>
                </c:pt>
                <c:pt idx="3">
                  <c:v>19.07</c:v>
                </c:pt>
                <c:pt idx="4">
                  <c:v>19.32</c:v>
                </c:pt>
              </c:numCache>
            </c:numRef>
          </c:val>
          <c:extLst>
            <c:ext xmlns:c16="http://schemas.microsoft.com/office/drawing/2014/chart" uri="{C3380CC4-5D6E-409C-BE32-E72D297353CC}">
              <c16:uniqueId val="{00000001-0493-4C1D-A0C6-14E1A38AC2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0.42</c:v>
                </c:pt>
                <c:pt idx="1">
                  <c:v>2.63</c:v>
                </c:pt>
                <c:pt idx="2">
                  <c:v>-0.12</c:v>
                </c:pt>
                <c:pt idx="3">
                  <c:v>-3.07</c:v>
                </c:pt>
                <c:pt idx="4">
                  <c:v>1.23</c:v>
                </c:pt>
              </c:numCache>
            </c:numRef>
          </c:val>
          <c:smooth val="0"/>
          <c:extLst>
            <c:ext xmlns:c16="http://schemas.microsoft.com/office/drawing/2014/chart" uri="{C3380CC4-5D6E-409C-BE32-E72D297353CC}">
              <c16:uniqueId val="{00000002-0493-4C1D-A0C6-14E1A38AC2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F25-496F-ABB6-081F6711DF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25-496F-ABB6-081F6711DF9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25-496F-ABB6-081F6711DF9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F25-496F-ABB6-081F6711DF9D}"/>
            </c:ext>
          </c:extLst>
        </c:ser>
        <c:ser>
          <c:idx val="4"/>
          <c:order val="4"/>
          <c:tx>
            <c:strRef>
              <c:f>データシート!$A$31</c:f>
              <c:strCache>
                <c:ptCount val="1"/>
                <c:pt idx="0">
                  <c:v>鹿角市後期高齢者医療特別会計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0.04</c:v>
                </c:pt>
                <c:pt idx="4">
                  <c:v>#N/A</c:v>
                </c:pt>
                <c:pt idx="5">
                  <c:v>0.02</c:v>
                </c:pt>
                <c:pt idx="6">
                  <c:v>#N/A</c:v>
                </c:pt>
                <c:pt idx="7">
                  <c:v>0.01</c:v>
                </c:pt>
                <c:pt idx="8">
                  <c:v>#N/A</c:v>
                </c:pt>
                <c:pt idx="9">
                  <c:v>0</c:v>
                </c:pt>
              </c:numCache>
            </c:numRef>
          </c:val>
          <c:extLst>
            <c:ext xmlns:c16="http://schemas.microsoft.com/office/drawing/2014/chart" uri="{C3380CC4-5D6E-409C-BE32-E72D297353CC}">
              <c16:uniqueId val="{00000004-CF25-496F-ABB6-081F6711DF9D}"/>
            </c:ext>
          </c:extLst>
        </c:ser>
        <c:ser>
          <c:idx val="5"/>
          <c:order val="5"/>
          <c:tx>
            <c:strRef>
              <c:f>データシート!$A$32</c:f>
              <c:strCache>
                <c:ptCount val="1"/>
                <c:pt idx="0">
                  <c:v>鹿角市国民健康保険事業特別会計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1.18</c:v>
                </c:pt>
                <c:pt idx="2">
                  <c:v>#N/A</c:v>
                </c:pt>
                <c:pt idx="3">
                  <c:v>1.51</c:v>
                </c:pt>
                <c:pt idx="4">
                  <c:v>#N/A</c:v>
                </c:pt>
                <c:pt idx="5">
                  <c:v>0.53</c:v>
                </c:pt>
                <c:pt idx="6">
                  <c:v>#N/A</c:v>
                </c:pt>
                <c:pt idx="7">
                  <c:v>1.42</c:v>
                </c:pt>
                <c:pt idx="8">
                  <c:v>#N/A</c:v>
                </c:pt>
                <c:pt idx="9">
                  <c:v>0.13</c:v>
                </c:pt>
              </c:numCache>
            </c:numRef>
          </c:val>
          <c:extLst>
            <c:ext xmlns:c16="http://schemas.microsoft.com/office/drawing/2014/chart" uri="{C3380CC4-5D6E-409C-BE32-E72D297353CC}">
              <c16:uniqueId val="{00000005-CF25-496F-ABB6-081F6711DF9D}"/>
            </c:ext>
          </c:extLst>
        </c:ser>
        <c:ser>
          <c:idx val="6"/>
          <c:order val="6"/>
          <c:tx>
            <c:strRef>
              <c:f>データシート!$A$33</c:f>
              <c:strCache>
                <c:ptCount val="1"/>
                <c:pt idx="0">
                  <c:v>鹿角市下水道事業会計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0.45</c:v>
                </c:pt>
                <c:pt idx="2">
                  <c:v>#N/A</c:v>
                </c:pt>
                <c:pt idx="3">
                  <c:v>0.67</c:v>
                </c:pt>
                <c:pt idx="4">
                  <c:v>#N/A</c:v>
                </c:pt>
                <c:pt idx="5">
                  <c:v>0.8</c:v>
                </c:pt>
                <c:pt idx="6">
                  <c:v>#N/A</c:v>
                </c:pt>
                <c:pt idx="7">
                  <c:v>0.82</c:v>
                </c:pt>
                <c:pt idx="8">
                  <c:v>#N/A</c:v>
                </c:pt>
                <c:pt idx="9">
                  <c:v>0.81</c:v>
                </c:pt>
              </c:numCache>
            </c:numRef>
          </c:val>
          <c:extLst>
            <c:ext xmlns:c16="http://schemas.microsoft.com/office/drawing/2014/chart" uri="{C3380CC4-5D6E-409C-BE32-E72D297353CC}">
              <c16:uniqueId val="{00000006-CF25-496F-ABB6-081F6711DF9D}"/>
            </c:ext>
          </c:extLst>
        </c:ser>
        <c:ser>
          <c:idx val="7"/>
          <c:order val="7"/>
          <c:tx>
            <c:strRef>
              <c:f>データシート!$A$34</c:f>
              <c:strCache>
                <c:ptCount val="1"/>
                <c:pt idx="0">
                  <c:v>鹿角市介護保険事業特別会計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0.73</c:v>
                </c:pt>
                <c:pt idx="2">
                  <c:v>#N/A</c:v>
                </c:pt>
                <c:pt idx="3">
                  <c:v>1.51</c:v>
                </c:pt>
                <c:pt idx="4">
                  <c:v>#N/A</c:v>
                </c:pt>
                <c:pt idx="5">
                  <c:v>2.2000000000000002</c:v>
                </c:pt>
                <c:pt idx="6">
                  <c:v>#N/A</c:v>
                </c:pt>
                <c:pt idx="7">
                  <c:v>3.23</c:v>
                </c:pt>
                <c:pt idx="8">
                  <c:v>#N/A</c:v>
                </c:pt>
                <c:pt idx="9">
                  <c:v>3.07</c:v>
                </c:pt>
              </c:numCache>
            </c:numRef>
          </c:val>
          <c:extLst>
            <c:ext xmlns:c16="http://schemas.microsoft.com/office/drawing/2014/chart" uri="{C3380CC4-5D6E-409C-BE32-E72D297353CC}">
              <c16:uniqueId val="{00000007-CF25-496F-ABB6-081F6711DF9D}"/>
            </c:ext>
          </c:extLst>
        </c:ser>
        <c:ser>
          <c:idx val="8"/>
          <c:order val="8"/>
          <c:tx>
            <c:strRef>
              <c:f>データシート!$A$35</c:f>
              <c:strCache>
                <c:ptCount val="1"/>
                <c:pt idx="0">
                  <c:v>鹿角市上水道事業会計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6.55</c:v>
                </c:pt>
                <c:pt idx="2">
                  <c:v>#N/A</c:v>
                </c:pt>
                <c:pt idx="3">
                  <c:v>5.89</c:v>
                </c:pt>
                <c:pt idx="4">
                  <c:v>#N/A</c:v>
                </c:pt>
                <c:pt idx="5">
                  <c:v>5.49</c:v>
                </c:pt>
                <c:pt idx="6">
                  <c:v>#N/A</c:v>
                </c:pt>
                <c:pt idx="7">
                  <c:v>5.12</c:v>
                </c:pt>
                <c:pt idx="8">
                  <c:v>#N/A</c:v>
                </c:pt>
                <c:pt idx="9">
                  <c:v>4.5599999999999996</c:v>
                </c:pt>
              </c:numCache>
            </c:numRef>
          </c:val>
          <c:extLst>
            <c:ext xmlns:c16="http://schemas.microsoft.com/office/drawing/2014/chart" uri="{C3380CC4-5D6E-409C-BE32-E72D297353CC}">
              <c16:uniqueId val="{00000008-CF25-496F-ABB6-081F6711DF9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c:v>
                </c:pt>
                <c:pt idx="2">
                  <c:v>#N/A</c:v>
                </c:pt>
                <c:pt idx="3">
                  <c:v>3.45</c:v>
                </c:pt>
                <c:pt idx="4">
                  <c:v>#N/A</c:v>
                </c:pt>
                <c:pt idx="5">
                  <c:v>4.97</c:v>
                </c:pt>
                <c:pt idx="6">
                  <c:v>#N/A</c:v>
                </c:pt>
                <c:pt idx="7">
                  <c:v>4.87</c:v>
                </c:pt>
                <c:pt idx="8">
                  <c:v>#N/A</c:v>
                </c:pt>
                <c:pt idx="9">
                  <c:v>5.44</c:v>
                </c:pt>
              </c:numCache>
            </c:numRef>
          </c:val>
          <c:extLst>
            <c:ext xmlns:c16="http://schemas.microsoft.com/office/drawing/2014/chart" uri="{C3380CC4-5D6E-409C-BE32-E72D297353CC}">
              <c16:uniqueId val="{00000009-CF25-496F-ABB6-081F6711DF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1731</c:v>
                </c:pt>
                <c:pt idx="5">
                  <c:v>1740</c:v>
                </c:pt>
                <c:pt idx="8">
                  <c:v>1732</c:v>
                </c:pt>
                <c:pt idx="11">
                  <c:v>1752</c:v>
                </c:pt>
                <c:pt idx="14">
                  <c:v>1743</c:v>
                </c:pt>
              </c:numCache>
            </c:numRef>
          </c:val>
          <c:extLst>
            <c:ext xmlns:c16="http://schemas.microsoft.com/office/drawing/2014/chart" uri="{C3380CC4-5D6E-409C-BE32-E72D297353CC}">
              <c16:uniqueId val="{00000000-24C9-4BCD-8F70-13FF4DE8965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4C9-4BCD-8F70-13FF4DE8965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4C9-4BCD-8F70-13FF4DE8965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104</c:v>
                </c:pt>
                <c:pt idx="3">
                  <c:v>104</c:v>
                </c:pt>
                <c:pt idx="6">
                  <c:v>106</c:v>
                </c:pt>
                <c:pt idx="9">
                  <c:v>103</c:v>
                </c:pt>
                <c:pt idx="12">
                  <c:v>141</c:v>
                </c:pt>
              </c:numCache>
            </c:numRef>
          </c:val>
          <c:extLst>
            <c:ext xmlns:c16="http://schemas.microsoft.com/office/drawing/2014/chart" uri="{C3380CC4-5D6E-409C-BE32-E72D297353CC}">
              <c16:uniqueId val="{00000003-24C9-4BCD-8F70-13FF4DE8965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447</c:v>
                </c:pt>
                <c:pt idx="3">
                  <c:v>452</c:v>
                </c:pt>
                <c:pt idx="6">
                  <c:v>448</c:v>
                </c:pt>
                <c:pt idx="9">
                  <c:v>453</c:v>
                </c:pt>
                <c:pt idx="12">
                  <c:v>391</c:v>
                </c:pt>
              </c:numCache>
            </c:numRef>
          </c:val>
          <c:extLst>
            <c:ext xmlns:c16="http://schemas.microsoft.com/office/drawing/2014/chart" uri="{C3380CC4-5D6E-409C-BE32-E72D297353CC}">
              <c16:uniqueId val="{00000004-24C9-4BCD-8F70-13FF4DE8965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C9-4BCD-8F70-13FF4DE8965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C9-4BCD-8F70-13FF4DE8965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1979</c:v>
                </c:pt>
                <c:pt idx="3">
                  <c:v>1970</c:v>
                </c:pt>
                <c:pt idx="6">
                  <c:v>1948</c:v>
                </c:pt>
                <c:pt idx="9">
                  <c:v>2011</c:v>
                </c:pt>
                <c:pt idx="12">
                  <c:v>2050</c:v>
                </c:pt>
              </c:numCache>
            </c:numRef>
          </c:val>
          <c:extLst>
            <c:ext xmlns:c16="http://schemas.microsoft.com/office/drawing/2014/chart" uri="{C3380CC4-5D6E-409C-BE32-E72D297353CC}">
              <c16:uniqueId val="{00000007-24C9-4BCD-8F70-13FF4DE8965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799</c:v>
                </c:pt>
                <c:pt idx="2">
                  <c:v>#N/A</c:v>
                </c:pt>
                <c:pt idx="3">
                  <c:v>#N/A</c:v>
                </c:pt>
                <c:pt idx="4">
                  <c:v>786</c:v>
                </c:pt>
                <c:pt idx="5">
                  <c:v>#N/A</c:v>
                </c:pt>
                <c:pt idx="6">
                  <c:v>#N/A</c:v>
                </c:pt>
                <c:pt idx="7">
                  <c:v>770</c:v>
                </c:pt>
                <c:pt idx="8">
                  <c:v>#N/A</c:v>
                </c:pt>
                <c:pt idx="9">
                  <c:v>#N/A</c:v>
                </c:pt>
                <c:pt idx="10">
                  <c:v>815</c:v>
                </c:pt>
                <c:pt idx="11">
                  <c:v>#N/A</c:v>
                </c:pt>
                <c:pt idx="12">
                  <c:v>#N/A</c:v>
                </c:pt>
                <c:pt idx="13">
                  <c:v>839</c:v>
                </c:pt>
                <c:pt idx="14">
                  <c:v>#N/A</c:v>
                </c:pt>
              </c:numCache>
            </c:numRef>
          </c:val>
          <c:smooth val="0"/>
          <c:extLst>
            <c:ext xmlns:c16="http://schemas.microsoft.com/office/drawing/2014/chart" uri="{C3380CC4-5D6E-409C-BE32-E72D297353CC}">
              <c16:uniqueId val="{00000008-24C9-4BCD-8F70-13FF4DE8965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18810</c:v>
                </c:pt>
                <c:pt idx="5">
                  <c:v>18212</c:v>
                </c:pt>
                <c:pt idx="8">
                  <c:v>17122</c:v>
                </c:pt>
                <c:pt idx="11">
                  <c:v>16454</c:v>
                </c:pt>
                <c:pt idx="14">
                  <c:v>15761</c:v>
                </c:pt>
              </c:numCache>
            </c:numRef>
          </c:val>
          <c:extLst>
            <c:ext xmlns:c16="http://schemas.microsoft.com/office/drawing/2014/chart" uri="{C3380CC4-5D6E-409C-BE32-E72D297353CC}">
              <c16:uniqueId val="{00000000-FDAF-4AC7-B9C4-8DAF8566CC0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625</c:v>
                </c:pt>
                <c:pt idx="5">
                  <c:v>683</c:v>
                </c:pt>
                <c:pt idx="8">
                  <c:v>794</c:v>
                </c:pt>
                <c:pt idx="11">
                  <c:v>747</c:v>
                </c:pt>
                <c:pt idx="14">
                  <c:v>699</c:v>
                </c:pt>
              </c:numCache>
            </c:numRef>
          </c:val>
          <c:extLst>
            <c:ext xmlns:c16="http://schemas.microsoft.com/office/drawing/2014/chart" uri="{C3380CC4-5D6E-409C-BE32-E72D297353CC}">
              <c16:uniqueId val="{00000001-FDAF-4AC7-B9C4-8DAF8566CC0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5698</c:v>
                </c:pt>
                <c:pt idx="5">
                  <c:v>6435</c:v>
                </c:pt>
                <c:pt idx="8">
                  <c:v>6507</c:v>
                </c:pt>
                <c:pt idx="11">
                  <c:v>6255</c:v>
                </c:pt>
                <c:pt idx="14">
                  <c:v>6442</c:v>
                </c:pt>
              </c:numCache>
            </c:numRef>
          </c:val>
          <c:extLst>
            <c:ext xmlns:c16="http://schemas.microsoft.com/office/drawing/2014/chart" uri="{C3380CC4-5D6E-409C-BE32-E72D297353CC}">
              <c16:uniqueId val="{00000002-FDAF-4AC7-B9C4-8DAF8566CC0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AF-4AC7-B9C4-8DAF8566CC0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AF-4AC7-B9C4-8DAF8566CC0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AF-4AC7-B9C4-8DAF8566CC0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1473</c:v>
                </c:pt>
                <c:pt idx="3">
                  <c:v>1408</c:v>
                </c:pt>
                <c:pt idx="6">
                  <c:v>1459</c:v>
                </c:pt>
                <c:pt idx="9">
                  <c:v>1544</c:v>
                </c:pt>
                <c:pt idx="12">
                  <c:v>1712</c:v>
                </c:pt>
              </c:numCache>
            </c:numRef>
          </c:val>
          <c:extLst>
            <c:ext xmlns:c16="http://schemas.microsoft.com/office/drawing/2014/chart" uri="{C3380CC4-5D6E-409C-BE32-E72D297353CC}">
              <c16:uniqueId val="{00000006-FDAF-4AC7-B9C4-8DAF8566CC0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2345</c:v>
                </c:pt>
                <c:pt idx="3">
                  <c:v>3061</c:v>
                </c:pt>
                <c:pt idx="6">
                  <c:v>2967</c:v>
                </c:pt>
                <c:pt idx="9">
                  <c:v>2881</c:v>
                </c:pt>
                <c:pt idx="12">
                  <c:v>2786</c:v>
                </c:pt>
              </c:numCache>
            </c:numRef>
          </c:val>
          <c:extLst>
            <c:ext xmlns:c16="http://schemas.microsoft.com/office/drawing/2014/chart" uri="{C3380CC4-5D6E-409C-BE32-E72D297353CC}">
              <c16:uniqueId val="{00000007-FDAF-4AC7-B9C4-8DAF8566CC0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7169</c:v>
                </c:pt>
                <c:pt idx="3">
                  <c:v>6626</c:v>
                </c:pt>
                <c:pt idx="6">
                  <c:v>6342</c:v>
                </c:pt>
                <c:pt idx="9">
                  <c:v>5791</c:v>
                </c:pt>
                <c:pt idx="12">
                  <c:v>5601</c:v>
                </c:pt>
              </c:numCache>
            </c:numRef>
          </c:val>
          <c:extLst>
            <c:ext xmlns:c16="http://schemas.microsoft.com/office/drawing/2014/chart" uri="{C3380CC4-5D6E-409C-BE32-E72D297353CC}">
              <c16:uniqueId val="{00000008-FDAF-4AC7-B9C4-8DAF8566CC0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AF-4AC7-B9C4-8DAF8566CC0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19013</c:v>
                </c:pt>
                <c:pt idx="3">
                  <c:v>18032</c:v>
                </c:pt>
                <c:pt idx="6">
                  <c:v>17071</c:v>
                </c:pt>
                <c:pt idx="9">
                  <c:v>16442</c:v>
                </c:pt>
                <c:pt idx="12">
                  <c:v>15734</c:v>
                </c:pt>
              </c:numCache>
            </c:numRef>
          </c:val>
          <c:extLst>
            <c:ext xmlns:c16="http://schemas.microsoft.com/office/drawing/2014/chart" uri="{C3380CC4-5D6E-409C-BE32-E72D297353CC}">
              <c16:uniqueId val="{0000000A-FDAF-4AC7-B9C4-8DAF8566CC0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4867</c:v>
                </c:pt>
                <c:pt idx="2">
                  <c:v>#N/A</c:v>
                </c:pt>
                <c:pt idx="3">
                  <c:v>#N/A</c:v>
                </c:pt>
                <c:pt idx="4">
                  <c:v>3797</c:v>
                </c:pt>
                <c:pt idx="5">
                  <c:v>#N/A</c:v>
                </c:pt>
                <c:pt idx="6">
                  <c:v>#N/A</c:v>
                </c:pt>
                <c:pt idx="7">
                  <c:v>3416</c:v>
                </c:pt>
                <c:pt idx="8">
                  <c:v>#N/A</c:v>
                </c:pt>
                <c:pt idx="9">
                  <c:v>#N/A</c:v>
                </c:pt>
                <c:pt idx="10">
                  <c:v>3202</c:v>
                </c:pt>
                <c:pt idx="11">
                  <c:v>#N/A</c:v>
                </c:pt>
                <c:pt idx="12">
                  <c:v>#N/A</c:v>
                </c:pt>
                <c:pt idx="13">
                  <c:v>2931</c:v>
                </c:pt>
                <c:pt idx="14">
                  <c:v>#N/A</c:v>
                </c:pt>
              </c:numCache>
            </c:numRef>
          </c:val>
          <c:smooth val="0"/>
          <c:extLst>
            <c:ext xmlns:c16="http://schemas.microsoft.com/office/drawing/2014/chart" uri="{C3380CC4-5D6E-409C-BE32-E72D297353CC}">
              <c16:uniqueId val="{0000000B-FDAF-4AC7-B9C4-8DAF8566CC0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2447</c:v>
                </c:pt>
                <c:pt idx="1">
                  <c:v>2121</c:v>
                </c:pt>
                <c:pt idx="2">
                  <c:v>2187</c:v>
                </c:pt>
              </c:numCache>
            </c:numRef>
          </c:val>
          <c:extLst>
            <c:ext xmlns:c16="http://schemas.microsoft.com/office/drawing/2014/chart" uri="{C3380CC4-5D6E-409C-BE32-E72D297353CC}">
              <c16:uniqueId val="{00000000-1787-4CC6-BFD2-4DC21AB52F9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c:v>
                </c:pt>
                <c:pt idx="1">
                  <c:v>152</c:v>
                </c:pt>
                <c:pt idx="2">
                  <c:v>243</c:v>
                </c:pt>
              </c:numCache>
            </c:numRef>
          </c:val>
          <c:extLst>
            <c:ext xmlns:c16="http://schemas.microsoft.com/office/drawing/2014/chart" uri="{C3380CC4-5D6E-409C-BE32-E72D297353CC}">
              <c16:uniqueId val="{00000001-1787-4CC6-BFD2-4DC21AB52F9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2878</c:v>
                </c:pt>
                <c:pt idx="1">
                  <c:v>3130</c:v>
                </c:pt>
                <c:pt idx="2">
                  <c:v>2965</c:v>
                </c:pt>
              </c:numCache>
            </c:numRef>
          </c:val>
          <c:extLst>
            <c:ext xmlns:c16="http://schemas.microsoft.com/office/drawing/2014/chart" uri="{C3380CC4-5D6E-409C-BE32-E72D297353CC}">
              <c16:uniqueId val="{00000002-1787-4CC6-BFD2-4DC21AB52F9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{05A7F737-BBBA-495E-8C47-0F4A17611A94}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AB0-4102-BED4-7EFBD62C1B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{04F00811-5FAA-476A-ACC4-107A4880FEC2}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B0-4102-BED4-7EFBD62C1B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{B3CC3529-CB22-49BF-8759-20EF2390B273}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B0-4102-BED4-7EFBD62C1B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{B1F11741-44B8-4125-A1FA-4E6693C8B41A}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B0-4102-BED4-7EFBD62C1B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{96DF98C6-2045-4B81-9A7D-796420031A7E}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B0-4102-BED4-7EFBD62C1B69}"/>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{B7DD29FD-B055-40B4-A10E-0EF9F4BFBA2B}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AB0-4102-BED4-7EFBD62C1B69}"/>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{A9ED4188-D84C-4751-A102-274AA9E3E4E6}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AB0-4102-BED4-7EFBD62C1B69}"/>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{8FDB08E9-2374-4BEF-934A-19A24198A616}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AB0-4102-BED4-7EFBD62C1B69}"/>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{D8088ADD-C712-4FD0-99E8-F29388577A6D}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AB0-4102-BED4-7EFBD62C1B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65.5</c:v>
                </c:pt>
                <c:pt idx="16">
                  <c:v>67</c:v>
                </c:pt>
                <c:pt idx="24">
                  <c:v>68.400000000000006</c:v>
                </c:pt>
                <c:pt idx="32">
                  <c:v>69.599999999999994</c:v>
                </c:pt>
              </c:numCache>
            </c:numRef>
          </c:xVal>
          <c:yVal>
            <c:numRef>
              <c:f>公会計指標分析・財政指標組合せ分析表!$BP$51:$DC$51</c:f>
              <c:numCache>
                <c:formatCode>#,##0.0;"▲ "#,##0.0</c:formatCode>
                <c:ptCount val="40"/>
                <c:pt idx="0">
                  <c:v>52.2</c:v>
                </c:pt>
                <c:pt idx="8">
                  <c:v>38.700000000000003</c:v>
                </c:pt>
                <c:pt idx="16">
                  <c:v>35.799999999999997</c:v>
                </c:pt>
                <c:pt idx="24">
                  <c:v>34</c:v>
                </c:pt>
                <c:pt idx="32">
                  <c:v>30.4</c:v>
                </c:pt>
              </c:numCache>
            </c:numRef>
          </c:yVal>
          <c:smooth val="0"/>
          <c:extLst>
            <c:ext xmlns:c16="http://schemas.microsoft.com/office/drawing/2014/chart" uri="{C3380CC4-5D6E-409C-BE32-E72D297353CC}">
              <c16:uniqueId val="{00000009-9AB0-4102-BED4-7EFBD62C1B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{97D57437-5B7F-44D1-85F5-BDC4A8913F80}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AB0-4102-BED4-7EFBD62C1B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{E463573E-E65E-44D2-BC71-B014E0FB5111}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B0-4102-BED4-7EFBD62C1B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{2D325CE1-6412-474B-A954-B5D4709322E2}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B0-4102-BED4-7EFBD62C1B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{5EC76702-5C91-4CF9-B2D7-F9AB83A07BC0}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B0-4102-BED4-7EFBD62C1B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{0C97387F-8E6F-4F0F-AB87-8085FB548A72}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B0-4102-BED4-7EFBD62C1B69}"/>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{9FFEA809-73D6-4861-839A-08188B2AE742}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AB0-4102-BED4-7EFBD62C1B69}"/>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{5E22DD5C-E41D-49B2-B6C1-91151409C762}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AB0-4102-BED4-7EFBD62C1B69}"/>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{D52D1811-6D24-4214-99D9-9902B30E5B1C}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AB0-4102-BED4-7EFBD62C1B69}"/>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{C9D74A88-2EC4-4273-979E-FE0816CC1FE1}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AB0-4102-BED4-7EFBD62C1B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AB0-4102-BED4-7EFBD62C1B69}"/>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{C4B06BDB-DEDB-41ED-803D-918659370AE3}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0C0-4BCC-B559-57B5ACE681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{3E5D0107-7DDA-4EDD-95B1-56A69B425E49}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C0-4BCC-B559-57B5ACE681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{54038645-C7A8-4403-9E66-CC439A952C37}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C0-4BCC-B559-57B5ACE681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{0C0A14E4-CA66-4E7A-8126-70BA048D20E1}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C0-4BCC-B559-57B5ACE681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{F233809E-9FC8-4A80-AA23-767150339DCD}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C0-4BCC-B559-57B5ACE681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{3E13A1A0-4D55-4AF1-A02E-4FAA68357FE8}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0C0-4BCC-B559-57B5ACE681CC}"/>
                </c:ext>
              </c:extLst>
            </c:dLbl>
            <c:dLbl>
              <c:idx val="16"/>
              <c:layout>
                <c:manualLayout>
                  <c:x val="0"/>
                  <c:y val="7.233679953586005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{714C5E84-1ACC-4FAF-BA9E-2CAEC9CF38C8}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0C0-4BCC-B559-57B5ACE681CC}"/>
                </c:ext>
              </c:extLst>
            </c:dLbl>
            <c:dLbl>
              <c:idx val="24"/>
              <c:layout>
                <c:manualLayout>
                  <c:x val="0"/>
                  <c:y val="-7.2336799535860849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{523F3E9B-ED6F-4747-A7CE-7E8F51C5837A}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0C0-4BCC-B559-57B5ACE681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{DFFC4025-7CBE-4346-869D-6BD82522B1C5}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0C0-4BCC-B559-57B5ACE681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8.4</c:v>
                </c:pt>
                <c:pt idx="16">
                  <c:v>8.1999999999999993</c:v>
                </c:pt>
                <c:pt idx="24">
                  <c:v>8.1999999999999993</c:v>
                </c:pt>
                <c:pt idx="32">
                  <c:v>8.4</c:v>
                </c:pt>
              </c:numCache>
            </c:numRef>
          </c:xVal>
          <c:yVal>
            <c:numRef>
              <c:f>公会計指標分析・財政指標組合せ分析表!$BP$73:$DC$73</c:f>
              <c:numCache>
                <c:formatCode>#,##0.0;"▲ "#,##0.0</c:formatCode>
                <c:ptCount val="40"/>
                <c:pt idx="0">
                  <c:v>52.2</c:v>
                </c:pt>
                <c:pt idx="8">
                  <c:v>38.700000000000003</c:v>
                </c:pt>
                <c:pt idx="16">
                  <c:v>35.799999999999997</c:v>
                </c:pt>
                <c:pt idx="24">
                  <c:v>34</c:v>
                </c:pt>
                <c:pt idx="32">
                  <c:v>30.4</c:v>
                </c:pt>
              </c:numCache>
            </c:numRef>
          </c:yVal>
          <c:smooth val="0"/>
          <c:extLst>
            <c:ext xmlns:c16="http://schemas.microsoft.com/office/drawing/2014/chart" uri="{C3380CC4-5D6E-409C-BE32-E72D297353CC}">
              <c16:uniqueId val="{00000009-80C0-4BCC-B559-57B5ACE681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{202CD3A9-07C1-4D31-A7AD-2D111AA738B6}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0C0-4BCC-B559-57B5ACE681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{A001113E-EAD7-47C0-8F2F-D564F81786D9}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C0-4BCC-B559-57B5ACE681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{C8C1ABFB-7845-4B73-BC62-4E8427B404F5}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C0-4BCC-B559-57B5ACE681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{EA01CEA1-C519-4E4B-98D7-33BB73B1D654}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C0-4BCC-B559-57B5ACE681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{23831770-E4F0-465F-8F5B-C6A2D66160A0}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C0-4BCC-B559-57B5ACE681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{01B7AA2C-61E0-4CCE-A961-5831463F07DE}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0C0-4BCC-B559-57B5ACE681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{CC4FD155-A343-464A-985C-DD68C5A039C3}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0C0-4BCC-B559-57B5ACE681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{3A545BF0-7414-4613-879C-14DE4F6939CD}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0C0-4BCC-B559-57B5ACE681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{5DC34432-354E-48C9-BC53-9D2451D06BD4}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0C0-4BCC-B559-57B5ACE681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0C0-4BCC-B559-57B5ACE681CC}"/>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baseline="0">
              <a:latin typeface="ＭＳ Ｐゴシック" panose="020B0600070205080204" pitchFamily="50" charset="-128"/>
              <a:ea typeface="ＭＳ Ｐゴシック" panose="020B0600070205080204" pitchFamily="50" charset="-128"/>
            </a:rPr>
            <a:t>　財政力指数は前年度と同水準を維持しているが、人口減少や少子高齢化に伴う税収の伸び悩みから、類似団体平均を下回る</a:t>
          </a:r>
          <a:r>
            <a:rPr kumimoji="1" lang="en-US" altLang="ja-JP" sz="1150" baseline="0">
              <a:latin typeface="ＭＳ Ｐゴシック" panose="020B0600070205080204" pitchFamily="50" charset="-128"/>
              <a:ea typeface="ＭＳ Ｐゴシック" panose="020B0600070205080204" pitchFamily="50" charset="-128"/>
            </a:rPr>
            <a:t>0.32</a:t>
          </a:r>
          <a:r>
            <a:rPr kumimoji="1" lang="ja-JP" altLang="en-US" sz="1150" baseline="0">
              <a:latin typeface="ＭＳ Ｐゴシック" panose="020B0600070205080204" pitchFamily="50" charset="-128"/>
              <a:ea typeface="ＭＳ Ｐゴシック" panose="020B0600070205080204" pitchFamily="50" charset="-128"/>
            </a:rPr>
            <a:t>となっている。</a:t>
          </a:r>
          <a:endParaRPr kumimoji="1" lang="en-US" altLang="ja-JP" sz="1150" baseline="0">
            <a:latin typeface="ＭＳ Ｐゴシック" panose="020B0600070205080204" pitchFamily="50" charset="-128"/>
            <a:ea typeface="ＭＳ Ｐゴシック" panose="020B0600070205080204" pitchFamily="50" charset="-128"/>
          </a:endParaRPr>
        </a:p>
        <a:p>
          <a:r>
            <a:rPr kumimoji="1" lang="ja-JP" altLang="en-US" sz="1150" baseline="0">
              <a:latin typeface="ＭＳ Ｐゴシック" panose="020B0600070205080204" pitchFamily="50" charset="-128"/>
              <a:ea typeface="ＭＳ Ｐゴシック" panose="020B0600070205080204" pitchFamily="50" charset="-128"/>
            </a:rPr>
            <a:t>　主要産業である農業において、ＩＣＴ等の先端技術を活用したスマート農業の普及推進、</a:t>
          </a:r>
          <a:r>
            <a:rPr kumimoji="1" lang="en-US" altLang="ja-JP" sz="1150" baseline="0">
              <a:latin typeface="ＭＳ Ｐゴシック" panose="020B0600070205080204" pitchFamily="50" charset="-128"/>
              <a:ea typeface="ＭＳ Ｐゴシック" panose="020B0600070205080204" pitchFamily="50" charset="-128"/>
            </a:rPr>
            <a:t>6</a:t>
          </a:r>
          <a:r>
            <a:rPr kumimoji="1" lang="ja-JP" altLang="en-US" sz="1150" baseline="0">
              <a:latin typeface="ＭＳ Ｐゴシック" panose="020B0600070205080204" pitchFamily="50" charset="-128"/>
              <a:ea typeface="ＭＳ Ｐゴシック" panose="020B0600070205080204" pitchFamily="50" charset="-128"/>
            </a:rPr>
            <a:t>次産業化による付加価値の創出に取り組むほか、企業力向上アドバイザー・ＤＸ推進アドバイザーによる市内企業の経営基盤強化や、デジタルマーケティングを活用したインバウンド向けプロモーションの強化など、農商工観の連携による地域経済の活性化を図り、地域活力の向上に取り組んでいく。また、ふるさと納税による寄附額の増加に向けた取組の強化を図るなど、自主財源の確保に努める。</a:t>
          </a:r>
          <a:endParaRPr kumimoji="1" lang="ja-JP" altLang="en-US" sz="115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46990</xdr:rowOff>
    </xdr:from>
    <xdr:to>
      <xdr:col>15</xdr:col>
      <xdr:colOff>82550</xdr:colOff>
      <xdr:row>43</xdr:row>
      <xdr:rowOff>46990</xdr:rowOff>
    </xdr:to>
    <xdr:cxnSp macro="">
      <xdr:nvCxnSpPr>
        <xdr:cNvPr id="73" name="直線コネクタ 72"/>
        <xdr:cNvCxnSpPr/>
      </xdr:nvCxnSpPr>
      <xdr:spPr>
        <a:xfrm>
          <a:off x="2336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22860</xdr:rowOff>
    </xdr:from>
    <xdr:to>
      <xdr:col>11</xdr:col>
      <xdr:colOff>31750</xdr:colOff>
      <xdr:row>43</xdr:row>
      <xdr:rowOff>46990</xdr:rowOff>
    </xdr:to>
    <xdr:cxnSp macro="">
      <xdr:nvCxnSpPr>
        <xdr:cNvPr id="76" name="直線コネクタ 75"/>
        <xdr:cNvCxnSpPr/>
      </xdr:nvCxnSpPr>
      <xdr:spPr>
        <a:xfrm>
          <a:off x="1447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2" name="楕円 91"/>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82567</xdr:rowOff>
    </xdr:from>
    <xdr:ext cx="762000" cy="259045"/>
    <xdr:sp macro="" textlink="">
      <xdr:nvSpPr>
        <xdr:cNvPr id="93" name="テキスト ボックス 92"/>
        <xdr:cNvSpPr txBox="1"/>
      </xdr:nvSpPr>
      <xdr:spPr>
        <a:xfrm>
          <a:off x="1955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94" name="楕円 93"/>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58437</xdr:rowOff>
    </xdr:from>
    <xdr:ext cx="762000" cy="259045"/>
    <xdr:sp macro="" textlink="">
      <xdr:nvSpPr>
        <xdr:cNvPr id="95" name="テキスト ボックス 94"/>
        <xdr:cNvSpPr txBox="1"/>
      </xdr:nvSpPr>
      <xdr:spPr>
        <a:xfrm>
          <a:off x="1066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経常収支比率は</a:t>
          </a:r>
          <a:r>
            <a:rPr kumimoji="1" lang="en-US" altLang="ja-JP" sz="1300">
              <a:latin typeface="ＭＳ Ｐゴシック" panose="020B0600070205080204" pitchFamily="50" charset="-128"/>
              <a:ea typeface="ＭＳ Ｐゴシック" panose="020B0600070205080204" pitchFamily="50" charset="-128"/>
            </a:rPr>
            <a:t>93.3</a:t>
          </a:r>
          <a:r>
            <a:rPr kumimoji="1" lang="ja-JP" altLang="en-US" sz="1300">
              <a:latin typeface="ＭＳ Ｐゴシック" panose="020B0600070205080204" pitchFamily="50" charset="-128"/>
              <a:ea typeface="ＭＳ Ｐゴシック" panose="020B0600070205080204" pitchFamily="50" charset="-128"/>
            </a:rPr>
            <a:t>％で、前年度より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ポイント上昇した。地方交付税が前年度比</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％となったことにより、分母が上昇したが、人件費が前年度比</a:t>
          </a:r>
          <a:r>
            <a:rPr kumimoji="1" lang="en-US" altLang="ja-JP" sz="1300">
              <a:latin typeface="ＭＳ Ｐゴシック" panose="020B0600070205080204" pitchFamily="50" charset="-128"/>
              <a:ea typeface="ＭＳ Ｐゴシック" panose="020B0600070205080204" pitchFamily="50" charset="-128"/>
            </a:rPr>
            <a:t>104.2</a:t>
          </a:r>
          <a:r>
            <a:rPr kumimoji="1" lang="ja-JP" altLang="en-US" sz="1300">
              <a:latin typeface="ＭＳ Ｐゴシック" panose="020B0600070205080204" pitchFamily="50" charset="-128"/>
              <a:ea typeface="ＭＳ Ｐゴシック" panose="020B0600070205080204" pitchFamily="50" charset="-128"/>
            </a:rPr>
            <a:t>％となったことなどから、分母の上昇を上回る分子の上昇となった。</a:t>
          </a:r>
          <a:r>
            <a:rPr kumimoji="1" lang="en-US" altLang="ja-JP" sz="1300">
              <a:latin typeface="ＭＳ Ｐゴシック" panose="020B0600070205080204" pitchFamily="50" charset="-128"/>
              <a:ea typeface="ＭＳ Ｐゴシック" panose="020B0600070205080204" pitchFamily="50" charset="-128"/>
            </a:rPr>
            <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今後も経常収支比率の上昇が予想されることから、引き続き事務事業の効果を見極めながら、徹底した経費節減に取り組んでいく。</a:t>
          </a:r>
        </a:p>
      </xdr:txBody>
    </xdr:sp>
    <xdr:clientData/>
  </xdr:twoCellAnchor>
  <xdr:oneCellAnchor>
    <xdr:from>
      <xdr:col>3</xdr:col>
      <xdr:colOff>95250</xdr:colOff>
      <xdr:row>54</xdr:row>
      <xdr:rowOff>139700</xdr:rowOff>
    </xdr:from>
    <xdr:ext cx="298543" cy="225703"/>
    <xdr:sp macro="" textlink="">
      <xdr:nvSpPr>
        <xdr:cNvPr id="109" name="テキスト ボックス 108"/>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87449</xdr:rowOff>
    </xdr:from>
    <xdr:to>
      <xdr:col>23</xdr:col>
      <xdr:colOff>133350</xdr:colOff>
      <xdr:row>60</xdr:row>
      <xdr:rowOff>104684</xdr:rowOff>
    </xdr:to>
    <xdr:cxnSp macro="">
      <xdr:nvCxnSpPr>
        <xdr:cNvPr id="132" name="直線コネクタ 131"/>
        <xdr:cNvCxnSpPr/>
      </xdr:nvCxnSpPr>
      <xdr:spPr>
        <a:xfrm>
          <a:off x="4114800" y="1037444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158931</xdr:rowOff>
    </xdr:from>
    <xdr:to>
      <xdr:col>19</xdr:col>
      <xdr:colOff>133350</xdr:colOff>
      <xdr:row>60</xdr:row>
      <xdr:rowOff>87449</xdr:rowOff>
    </xdr:to>
    <xdr:cxnSp macro="">
      <xdr:nvCxnSpPr>
        <xdr:cNvPr id="135" name="直線コネクタ 134"/>
        <xdr:cNvCxnSpPr/>
      </xdr:nvCxnSpPr>
      <xdr:spPr>
        <a:xfrm>
          <a:off x="3225800" y="10274481"/>
          <a:ext cx="889000" cy="9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79647</xdr:rowOff>
    </xdr:from>
    <xdr:to>
      <xdr:col>15</xdr:col>
      <xdr:colOff>82550</xdr:colOff>
      <xdr:row>59</xdr:row>
      <xdr:rowOff>158931</xdr:rowOff>
    </xdr:to>
    <xdr:cxnSp macro="">
      <xdr:nvCxnSpPr>
        <xdr:cNvPr id="138" name="直線コネクタ 137"/>
        <xdr:cNvCxnSpPr/>
      </xdr:nvCxnSpPr>
      <xdr:spPr>
        <a:xfrm>
          <a:off x="2336800" y="10195197"/>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79647</xdr:rowOff>
    </xdr:from>
    <xdr:to>
      <xdr:col>11</xdr:col>
      <xdr:colOff>31750</xdr:colOff>
      <xdr:row>60</xdr:row>
      <xdr:rowOff>39188</xdr:rowOff>
    </xdr:to>
    <xdr:cxnSp macro="">
      <xdr:nvCxnSpPr>
        <xdr:cNvPr id="141" name="直線コネクタ 140"/>
        <xdr:cNvCxnSpPr/>
      </xdr:nvCxnSpPr>
      <xdr:spPr>
        <a:xfrm flipV="1">
          <a:off x="1447800" y="10195197"/>
          <a:ext cx="889000" cy="13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51" name="楕円 150"/>
        <xdr:cNvSpPr/>
      </xdr:nvSpPr>
      <xdr:spPr>
        <a:xfrm>
          <a:off x="49022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25961</xdr:rowOff>
    </xdr:from>
    <xdr:ext cx="762000" cy="259045"/>
    <xdr:sp macro="" textlink="">
      <xdr:nvSpPr>
        <xdr:cNvPr id="152" name="財政構造の弾力性該当値テキスト"/>
        <xdr:cNvSpPr txBox="1"/>
      </xdr:nvSpPr>
      <xdr:spPr>
        <a:xfrm>
          <a:off x="5041900" y="1031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36649</xdr:rowOff>
    </xdr:from>
    <xdr:to>
      <xdr:col>19</xdr:col>
      <xdr:colOff>184150</xdr:colOff>
      <xdr:row>60</xdr:row>
      <xdr:rowOff>138249</xdr:rowOff>
    </xdr:to>
    <xdr:sp macro="" textlink="">
      <xdr:nvSpPr>
        <xdr:cNvPr id="153" name="楕円 152"/>
        <xdr:cNvSpPr/>
      </xdr:nvSpPr>
      <xdr:spPr>
        <a:xfrm>
          <a:off x="40640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148426</xdr:rowOff>
    </xdr:from>
    <xdr:ext cx="736600" cy="259045"/>
    <xdr:sp macro="" textlink="">
      <xdr:nvSpPr>
        <xdr:cNvPr id="154" name="テキスト ボックス 153"/>
        <xdr:cNvSpPr txBox="1"/>
      </xdr:nvSpPr>
      <xdr:spPr>
        <a:xfrm>
          <a:off x="3733800" y="10092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108131</xdr:rowOff>
    </xdr:from>
    <xdr:to>
      <xdr:col>15</xdr:col>
      <xdr:colOff>133350</xdr:colOff>
      <xdr:row>60</xdr:row>
      <xdr:rowOff>38281</xdr:rowOff>
    </xdr:to>
    <xdr:sp macro="" textlink="">
      <xdr:nvSpPr>
        <xdr:cNvPr id="155" name="楕円 154"/>
        <xdr:cNvSpPr/>
      </xdr:nvSpPr>
      <xdr:spPr>
        <a:xfrm>
          <a:off x="3175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48458</xdr:rowOff>
    </xdr:from>
    <xdr:ext cx="762000" cy="259045"/>
    <xdr:sp macro="" textlink="">
      <xdr:nvSpPr>
        <xdr:cNvPr id="156" name="テキスト ボックス 155"/>
        <xdr:cNvSpPr txBox="1"/>
      </xdr:nvSpPr>
      <xdr:spPr>
        <a:xfrm>
          <a:off x="2844800" y="9992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28847</xdr:rowOff>
    </xdr:from>
    <xdr:to>
      <xdr:col>11</xdr:col>
      <xdr:colOff>82550</xdr:colOff>
      <xdr:row>59</xdr:row>
      <xdr:rowOff>130447</xdr:rowOff>
    </xdr:to>
    <xdr:sp macro="" textlink="">
      <xdr:nvSpPr>
        <xdr:cNvPr id="157" name="楕円 156"/>
        <xdr:cNvSpPr/>
      </xdr:nvSpPr>
      <xdr:spPr>
        <a:xfrm>
          <a:off x="2286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140624</xdr:rowOff>
    </xdr:from>
    <xdr:ext cx="762000" cy="259045"/>
    <xdr:sp macro="" textlink="">
      <xdr:nvSpPr>
        <xdr:cNvPr id="158" name="テキスト ボックス 157"/>
        <xdr:cNvSpPr txBox="1"/>
      </xdr:nvSpPr>
      <xdr:spPr>
        <a:xfrm>
          <a:off x="1955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159838</xdr:rowOff>
    </xdr:from>
    <xdr:to>
      <xdr:col>7</xdr:col>
      <xdr:colOff>31750</xdr:colOff>
      <xdr:row>60</xdr:row>
      <xdr:rowOff>89988</xdr:rowOff>
    </xdr:to>
    <xdr:sp macro="" textlink="">
      <xdr:nvSpPr>
        <xdr:cNvPr id="159" name="楕円 158"/>
        <xdr:cNvSpPr/>
      </xdr:nvSpPr>
      <xdr:spPr>
        <a:xfrm>
          <a:off x="13970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100165</xdr:rowOff>
    </xdr:from>
    <xdr:ext cx="762000" cy="259045"/>
    <xdr:sp macro="" textlink="">
      <xdr:nvSpPr>
        <xdr:cNvPr id="160" name="テキスト ボックス 159"/>
        <xdr:cNvSpPr txBox="1"/>
      </xdr:nvSpPr>
      <xdr:spPr>
        <a:xfrm>
          <a:off x="1066800" y="10044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[228,661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人件費は、給与改定や会計年度任用職員への勤勉手当の支給開始などにより前年度比</a:t>
          </a:r>
          <a:r>
            <a:rPr kumimoji="1" lang="en-US" altLang="ja-JP" sz="1300">
              <a:latin typeface="ＭＳ Ｐゴシック" panose="020B0600070205080204" pitchFamily="50" charset="-128"/>
              <a:ea typeface="ＭＳ Ｐゴシック" panose="020B0600070205080204" pitchFamily="50" charset="-128"/>
            </a:rPr>
            <a:t>104.2</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物件費については、予防接種委託料やシステム関連の委託料が増加したが、施設解体工事費が減少したことから、前年度比</a:t>
          </a:r>
          <a:r>
            <a:rPr kumimoji="1" lang="en-US" altLang="ja-JP" sz="1300">
              <a:latin typeface="ＭＳ Ｐゴシック" panose="020B0600070205080204" pitchFamily="50" charset="-128"/>
              <a:ea typeface="ＭＳ Ｐゴシック" panose="020B0600070205080204" pitchFamily="50" charset="-128"/>
            </a:rPr>
            <a:t>99.9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人当たりの決算額は類似団体平均を</a:t>
          </a:r>
          <a:r>
            <a:rPr kumimoji="1" lang="en-US" altLang="ja-JP" sz="1300">
              <a:latin typeface="ＭＳ Ｐゴシック" panose="020B0600070205080204" pitchFamily="50" charset="-128"/>
              <a:ea typeface="ＭＳ Ｐゴシック" panose="020B0600070205080204" pitchFamily="50" charset="-128"/>
            </a:rPr>
            <a:t>5,540</a:t>
          </a:r>
          <a:r>
            <a:rPr kumimoji="1" lang="ja-JP" altLang="en-US" sz="1300">
              <a:latin typeface="ＭＳ Ｐゴシック" panose="020B0600070205080204" pitchFamily="50" charset="-128"/>
              <a:ea typeface="ＭＳ Ｐゴシック" panose="020B0600070205080204" pitchFamily="50" charset="-128"/>
            </a:rPr>
            <a:t>円下回ったが、今後も事務効率化による物件費の抑制や適正な定員管理に努める。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42204</xdr:rowOff>
    </xdr:from>
    <xdr:to>
      <xdr:col>23</xdr:col>
      <xdr:colOff>133350</xdr:colOff>
      <xdr:row>81</xdr:row>
      <xdr:rowOff>48826</xdr:rowOff>
    </xdr:to>
    <xdr:cxnSp macro="">
      <xdr:nvCxnSpPr>
        <xdr:cNvPr id="192" name="直線コネクタ 191"/>
        <xdr:cNvCxnSpPr/>
      </xdr:nvCxnSpPr>
      <xdr:spPr>
        <a:xfrm>
          <a:off x="4114800" y="13929654"/>
          <a:ext cx="8382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33603</xdr:rowOff>
    </xdr:from>
    <xdr:ext cx="762000" cy="259045"/>
    <xdr:sp macro="" textlink="">
      <xdr:nvSpPr>
        <xdr:cNvPr id="193" name="人件費・物件費等の状況平均値テキスト"/>
        <xdr:cNvSpPr txBox="1"/>
      </xdr:nvSpPr>
      <xdr:spPr>
        <a:xfrm>
          <a:off x="5041900" y="13921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42204</xdr:rowOff>
    </xdr:from>
    <xdr:to>
      <xdr:col>19</xdr:col>
      <xdr:colOff>133350</xdr:colOff>
      <xdr:row>81</xdr:row>
      <xdr:rowOff>45873</xdr:rowOff>
    </xdr:to>
    <xdr:cxnSp macro="">
      <xdr:nvCxnSpPr>
        <xdr:cNvPr id="195" name="直線コネクタ 194"/>
        <xdr:cNvCxnSpPr/>
      </xdr:nvCxnSpPr>
      <xdr:spPr>
        <a:xfrm flipV="1">
          <a:off x="3225800" y="13929654"/>
          <a:ext cx="889000" cy="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40250</xdr:rowOff>
    </xdr:from>
    <xdr:to>
      <xdr:col>15</xdr:col>
      <xdr:colOff>82550</xdr:colOff>
      <xdr:row>81</xdr:row>
      <xdr:rowOff>45873</xdr:rowOff>
    </xdr:to>
    <xdr:cxnSp macro="">
      <xdr:nvCxnSpPr>
        <xdr:cNvPr id="198" name="直線コネクタ 197"/>
        <xdr:cNvCxnSpPr/>
      </xdr:nvCxnSpPr>
      <xdr:spPr>
        <a:xfrm>
          <a:off x="2336800" y="13927700"/>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37767</xdr:rowOff>
    </xdr:from>
    <xdr:to>
      <xdr:col>11</xdr:col>
      <xdr:colOff>31750</xdr:colOff>
      <xdr:row>81</xdr:row>
      <xdr:rowOff>40250</xdr:rowOff>
    </xdr:to>
    <xdr:cxnSp macro="">
      <xdr:nvCxnSpPr>
        <xdr:cNvPr id="201" name="直線コネクタ 200"/>
        <xdr:cNvCxnSpPr/>
      </xdr:nvCxnSpPr>
      <xdr:spPr>
        <a:xfrm>
          <a:off x="1447800" y="13925217"/>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169476</xdr:rowOff>
    </xdr:from>
    <xdr:to>
      <xdr:col>23</xdr:col>
      <xdr:colOff>184150</xdr:colOff>
      <xdr:row>81</xdr:row>
      <xdr:rowOff>99626</xdr:rowOff>
    </xdr:to>
    <xdr:sp macro="" textlink="">
      <xdr:nvSpPr>
        <xdr:cNvPr id="211" name="楕円 210"/>
        <xdr:cNvSpPr/>
      </xdr:nvSpPr>
      <xdr:spPr>
        <a:xfrm>
          <a:off x="4902200" y="138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90753</xdr:rowOff>
    </xdr:from>
    <xdr:ext cx="762000" cy="259045"/>
    <xdr:sp macro="" textlink="">
      <xdr:nvSpPr>
        <xdr:cNvPr id="212" name="人件費・物件費等の状況該当値テキスト"/>
        <xdr:cNvSpPr txBox="1"/>
      </xdr:nvSpPr>
      <xdr:spPr>
        <a:xfrm>
          <a:off x="5041900" y="13806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162854</xdr:rowOff>
    </xdr:from>
    <xdr:to>
      <xdr:col>19</xdr:col>
      <xdr:colOff>184150</xdr:colOff>
      <xdr:row>81</xdr:row>
      <xdr:rowOff>93004</xdr:rowOff>
    </xdr:to>
    <xdr:sp macro="" textlink="">
      <xdr:nvSpPr>
        <xdr:cNvPr id="213" name="楕円 212"/>
        <xdr:cNvSpPr/>
      </xdr:nvSpPr>
      <xdr:spPr>
        <a:xfrm>
          <a:off x="4064000" y="1387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103181</xdr:rowOff>
    </xdr:from>
    <xdr:ext cx="736600" cy="259045"/>
    <xdr:sp macro="" textlink="">
      <xdr:nvSpPr>
        <xdr:cNvPr id="214" name="テキスト ボックス 213"/>
        <xdr:cNvSpPr txBox="1"/>
      </xdr:nvSpPr>
      <xdr:spPr>
        <a:xfrm>
          <a:off x="3733800" y="13647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166523</xdr:rowOff>
    </xdr:from>
    <xdr:to>
      <xdr:col>15</xdr:col>
      <xdr:colOff>133350</xdr:colOff>
      <xdr:row>81</xdr:row>
      <xdr:rowOff>96673</xdr:rowOff>
    </xdr:to>
    <xdr:sp macro="" textlink="">
      <xdr:nvSpPr>
        <xdr:cNvPr id="215" name="楕円 214"/>
        <xdr:cNvSpPr/>
      </xdr:nvSpPr>
      <xdr:spPr>
        <a:xfrm>
          <a:off x="3175000" y="1388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81450</xdr:rowOff>
    </xdr:from>
    <xdr:ext cx="762000" cy="259045"/>
    <xdr:sp macro="" textlink="">
      <xdr:nvSpPr>
        <xdr:cNvPr id="216" name="テキスト ボックス 215"/>
        <xdr:cNvSpPr txBox="1"/>
      </xdr:nvSpPr>
      <xdr:spPr>
        <a:xfrm>
          <a:off x="2844800" y="1396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160900</xdr:rowOff>
    </xdr:from>
    <xdr:to>
      <xdr:col>11</xdr:col>
      <xdr:colOff>82550</xdr:colOff>
      <xdr:row>81</xdr:row>
      <xdr:rowOff>91050</xdr:rowOff>
    </xdr:to>
    <xdr:sp macro="" textlink="">
      <xdr:nvSpPr>
        <xdr:cNvPr id="217" name="楕円 216"/>
        <xdr:cNvSpPr/>
      </xdr:nvSpPr>
      <xdr:spPr>
        <a:xfrm>
          <a:off x="2286000" y="138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101227</xdr:rowOff>
    </xdr:from>
    <xdr:ext cx="762000" cy="259045"/>
    <xdr:sp macro="" textlink="">
      <xdr:nvSpPr>
        <xdr:cNvPr id="218" name="テキスト ボックス 217"/>
        <xdr:cNvSpPr txBox="1"/>
      </xdr:nvSpPr>
      <xdr:spPr>
        <a:xfrm>
          <a:off x="1955800" y="136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158417</xdr:rowOff>
    </xdr:from>
    <xdr:to>
      <xdr:col>7</xdr:col>
      <xdr:colOff>31750</xdr:colOff>
      <xdr:row>81</xdr:row>
      <xdr:rowOff>88567</xdr:rowOff>
    </xdr:to>
    <xdr:sp macro="" textlink="">
      <xdr:nvSpPr>
        <xdr:cNvPr id="219" name="楕円 218"/>
        <xdr:cNvSpPr/>
      </xdr:nvSpPr>
      <xdr:spPr>
        <a:xfrm>
          <a:off x="1397000" y="138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98744</xdr:rowOff>
    </xdr:from>
    <xdr:ext cx="762000" cy="259045"/>
    <xdr:sp macro="" textlink="">
      <xdr:nvSpPr>
        <xdr:cNvPr id="220" name="テキスト ボックス 219"/>
        <xdr:cNvSpPr txBox="1"/>
      </xdr:nvSpPr>
      <xdr:spPr>
        <a:xfrm>
          <a:off x="1066800" y="136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95.9</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秋田県人事委員会勧告を準拠しつつ、地域の実情との均衡を保つ給与水準となるように努めているが、今後においても、均衡を保ちつつ、年齢構成の平準化により、給与の適正化を図る。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13607</xdr:rowOff>
    </xdr:from>
    <xdr:to>
      <xdr:col>81</xdr:col>
      <xdr:colOff>44450</xdr:colOff>
      <xdr:row>84</xdr:row>
      <xdr:rowOff>30843</xdr:rowOff>
    </xdr:to>
    <xdr:cxnSp macro="">
      <xdr:nvCxnSpPr>
        <xdr:cNvPr id="256" name="直線コネクタ 255"/>
        <xdr:cNvCxnSpPr/>
      </xdr:nvCxnSpPr>
      <xdr:spPr>
        <a:xfrm flipV="1">
          <a:off x="16179800" y="144154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85</xdr:row>
      <xdr:rowOff>66221</xdr:rowOff>
    </xdr:to>
    <xdr:cxnSp macro="">
      <xdr:nvCxnSpPr>
        <xdr:cNvPr id="259" name="直線コネクタ 258"/>
        <xdr:cNvCxnSpPr/>
      </xdr:nvCxnSpPr>
      <xdr:spPr>
        <a:xfrm flipV="1">
          <a:off x="15290800" y="1443264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152400</xdr:rowOff>
    </xdr:to>
    <xdr:cxnSp macro="">
      <xdr:nvCxnSpPr>
        <xdr:cNvPr id="262" name="直線コネクタ 261"/>
        <xdr:cNvCxnSpPr/>
      </xdr:nvCxnSpPr>
      <xdr:spPr>
        <a:xfrm flipV="1">
          <a:off x="14401800" y="146394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152400</xdr:rowOff>
    </xdr:to>
    <xdr:cxnSp macro="">
      <xdr:nvCxnSpPr>
        <xdr:cNvPr id="265" name="直線コネクタ 264"/>
        <xdr:cNvCxnSpPr/>
      </xdr:nvCxnSpPr>
      <xdr:spPr>
        <a:xfrm>
          <a:off x="13512800" y="146567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134257</xdr:rowOff>
    </xdr:from>
    <xdr:to>
      <xdr:col>81</xdr:col>
      <xdr:colOff>95250</xdr:colOff>
      <xdr:row>84</xdr:row>
      <xdr:rowOff>64407</xdr:rowOff>
    </xdr:to>
    <xdr:sp macro="" textlink="">
      <xdr:nvSpPr>
        <xdr:cNvPr id="275" name="楕円 274"/>
        <xdr:cNvSpPr/>
      </xdr:nvSpPr>
      <xdr:spPr>
        <a:xfrm>
          <a:off x="169672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150784</xdr:rowOff>
    </xdr:from>
    <xdr:ext cx="762000" cy="259045"/>
    <xdr:sp macro="" textlink="">
      <xdr:nvSpPr>
        <xdr:cNvPr id="276" name="給与水準   （国との比較）該当値テキスト"/>
        <xdr:cNvSpPr txBox="1"/>
      </xdr:nvSpPr>
      <xdr:spPr>
        <a:xfrm>
          <a:off x="17106900" y="1420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77" name="楕円 276"/>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78" name="テキスト ボックス 277"/>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1" name="楕円 280"/>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2" name="テキスト ボックス 281"/>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3" name="楕円 282"/>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84" name="テキスト ボックス 283"/>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人当たり職員数は類似団体平均及び秋田県平均を下回る</a:t>
          </a:r>
          <a:r>
            <a:rPr kumimoji="1" lang="en-US" altLang="ja-JP" sz="1300">
              <a:latin typeface="ＭＳ Ｐゴシック" panose="020B0600070205080204" pitchFamily="50" charset="-128"/>
              <a:ea typeface="ＭＳ Ｐゴシック" panose="020B0600070205080204" pitchFamily="50" charset="-128"/>
            </a:rPr>
            <a:t>9.09</a:t>
          </a:r>
          <a:r>
            <a:rPr kumimoji="1" lang="ja-JP" altLang="en-US" sz="1300">
              <a:latin typeface="ＭＳ Ｐゴシック" panose="020B0600070205080204" pitchFamily="50" charset="-128"/>
              <a:ea typeface="ＭＳ Ｐゴシック" panose="020B0600070205080204" pitchFamily="50" charset="-128"/>
            </a:rPr>
            <a:t>人となった。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引き続き、事務事業の効率化と効果的かつ機動的な人員配置に努めるとともに、鹿角市定員適正化推進計画に基づく計画的な定員管理を推進する。</a:t>
          </a: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169503</xdr:rowOff>
    </xdr:from>
    <xdr:to>
      <xdr:col>81</xdr:col>
      <xdr:colOff>44450</xdr:colOff>
      <xdr:row>60</xdr:row>
      <xdr:rowOff>32639</xdr:rowOff>
    </xdr:to>
    <xdr:cxnSp macro="">
      <xdr:nvCxnSpPr>
        <xdr:cNvPr id="319" name="直線コネクタ 318"/>
        <xdr:cNvCxnSpPr/>
      </xdr:nvCxnSpPr>
      <xdr:spPr>
        <a:xfrm>
          <a:off x="16179800" y="10285053"/>
          <a:ext cx="838200" cy="3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142156</xdr:rowOff>
    </xdr:from>
    <xdr:to>
      <xdr:col>77</xdr:col>
      <xdr:colOff>44450</xdr:colOff>
      <xdr:row>59</xdr:row>
      <xdr:rowOff>169503</xdr:rowOff>
    </xdr:to>
    <xdr:cxnSp macro="">
      <xdr:nvCxnSpPr>
        <xdr:cNvPr id="322" name="直線コネクタ 321"/>
        <xdr:cNvCxnSpPr/>
      </xdr:nvCxnSpPr>
      <xdr:spPr>
        <a:xfrm>
          <a:off x="15290800" y="10257706"/>
          <a:ext cx="889000" cy="2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115612</xdr:rowOff>
    </xdr:from>
    <xdr:to>
      <xdr:col>72</xdr:col>
      <xdr:colOff>203200</xdr:colOff>
      <xdr:row>59</xdr:row>
      <xdr:rowOff>142156</xdr:rowOff>
    </xdr:to>
    <xdr:cxnSp macro="">
      <xdr:nvCxnSpPr>
        <xdr:cNvPr id="325" name="直線コネクタ 324"/>
        <xdr:cNvCxnSpPr/>
      </xdr:nvCxnSpPr>
      <xdr:spPr>
        <a:xfrm>
          <a:off x="14401800" y="10231162"/>
          <a:ext cx="889000" cy="2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100330</xdr:rowOff>
    </xdr:from>
    <xdr:to>
      <xdr:col>68</xdr:col>
      <xdr:colOff>152400</xdr:colOff>
      <xdr:row>59</xdr:row>
      <xdr:rowOff>115612</xdr:rowOff>
    </xdr:to>
    <xdr:cxnSp macro="">
      <xdr:nvCxnSpPr>
        <xdr:cNvPr id="328" name="直線コネクタ 327"/>
        <xdr:cNvCxnSpPr/>
      </xdr:nvCxnSpPr>
      <xdr:spPr>
        <a:xfrm>
          <a:off x="13512800" y="10215880"/>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153289</xdr:rowOff>
    </xdr:from>
    <xdr:to>
      <xdr:col>81</xdr:col>
      <xdr:colOff>95250</xdr:colOff>
      <xdr:row>60</xdr:row>
      <xdr:rowOff>83439</xdr:rowOff>
    </xdr:to>
    <xdr:sp macro="" textlink="">
      <xdr:nvSpPr>
        <xdr:cNvPr id="338" name="楕円 337"/>
        <xdr:cNvSpPr/>
      </xdr:nvSpPr>
      <xdr:spPr>
        <a:xfrm>
          <a:off x="16967200" y="1026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169816</xdr:rowOff>
    </xdr:from>
    <xdr:ext cx="762000" cy="259045"/>
    <xdr:sp macro="" textlink="">
      <xdr:nvSpPr>
        <xdr:cNvPr id="339" name="定員管理の状況該当値テキスト"/>
        <xdr:cNvSpPr txBox="1"/>
      </xdr:nvSpPr>
      <xdr:spPr>
        <a:xfrm>
          <a:off x="17106900" y="1011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118703</xdr:rowOff>
    </xdr:from>
    <xdr:to>
      <xdr:col>77</xdr:col>
      <xdr:colOff>95250</xdr:colOff>
      <xdr:row>60</xdr:row>
      <xdr:rowOff>48853</xdr:rowOff>
    </xdr:to>
    <xdr:sp macro="" textlink="">
      <xdr:nvSpPr>
        <xdr:cNvPr id="340" name="楕円 339"/>
        <xdr:cNvSpPr/>
      </xdr:nvSpPr>
      <xdr:spPr>
        <a:xfrm>
          <a:off x="16129000" y="102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59030</xdr:rowOff>
    </xdr:from>
    <xdr:ext cx="736600" cy="259045"/>
    <xdr:sp macro="" textlink="">
      <xdr:nvSpPr>
        <xdr:cNvPr id="341" name="テキスト ボックス 340"/>
        <xdr:cNvSpPr txBox="1"/>
      </xdr:nvSpPr>
      <xdr:spPr>
        <a:xfrm>
          <a:off x="15798800" y="10003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91356</xdr:rowOff>
    </xdr:from>
    <xdr:to>
      <xdr:col>73</xdr:col>
      <xdr:colOff>44450</xdr:colOff>
      <xdr:row>60</xdr:row>
      <xdr:rowOff>21506</xdr:rowOff>
    </xdr:to>
    <xdr:sp macro="" textlink="">
      <xdr:nvSpPr>
        <xdr:cNvPr id="342" name="楕円 341"/>
        <xdr:cNvSpPr/>
      </xdr:nvSpPr>
      <xdr:spPr>
        <a:xfrm>
          <a:off x="15240000" y="1020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31683</xdr:rowOff>
    </xdr:from>
    <xdr:ext cx="762000" cy="259045"/>
    <xdr:sp macro="" textlink="">
      <xdr:nvSpPr>
        <xdr:cNvPr id="343" name="テキスト ボックス 342"/>
        <xdr:cNvSpPr txBox="1"/>
      </xdr:nvSpPr>
      <xdr:spPr>
        <a:xfrm>
          <a:off x="14909800" y="997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64812</xdr:rowOff>
    </xdr:from>
    <xdr:to>
      <xdr:col>68</xdr:col>
      <xdr:colOff>203200</xdr:colOff>
      <xdr:row>59</xdr:row>
      <xdr:rowOff>166412</xdr:rowOff>
    </xdr:to>
    <xdr:sp macro="" textlink="">
      <xdr:nvSpPr>
        <xdr:cNvPr id="344" name="楕円 343"/>
        <xdr:cNvSpPr/>
      </xdr:nvSpPr>
      <xdr:spPr>
        <a:xfrm>
          <a:off x="14351000" y="1018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5139</xdr:rowOff>
    </xdr:from>
    <xdr:ext cx="762000" cy="259045"/>
    <xdr:sp macro="" textlink="">
      <xdr:nvSpPr>
        <xdr:cNvPr id="345" name="テキスト ボックス 344"/>
        <xdr:cNvSpPr txBox="1"/>
      </xdr:nvSpPr>
      <xdr:spPr>
        <a:xfrm>
          <a:off x="14020800" y="994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49530</xdr:rowOff>
    </xdr:from>
    <xdr:to>
      <xdr:col>64</xdr:col>
      <xdr:colOff>152400</xdr:colOff>
      <xdr:row>59</xdr:row>
      <xdr:rowOff>151130</xdr:rowOff>
    </xdr:to>
    <xdr:sp macro="" textlink="">
      <xdr:nvSpPr>
        <xdr:cNvPr id="346" name="楕円 345"/>
        <xdr:cNvSpPr/>
      </xdr:nvSpPr>
      <xdr:spPr>
        <a:xfrm>
          <a:off x="1346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161307</xdr:rowOff>
    </xdr:from>
    <xdr:ext cx="762000" cy="259045"/>
    <xdr:sp macro="" textlink="">
      <xdr:nvSpPr>
        <xdr:cNvPr id="347" name="テキスト ボックス 346"/>
        <xdr:cNvSpPr txBox="1"/>
      </xdr:nvSpPr>
      <xdr:spPr>
        <a:xfrm>
          <a:off x="13131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地方交付税の増などにより、分母は前年度比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％増となったが、令和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年度に発行した鹿角花輪駅前整備事業や花輪第一中学校大規模改造事業などに係る過疎対策事業債の償還開始により分子も前年度比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地方債の元利償還額は、令和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年度までは増加を見込んでいるが、今後も地方債の発行抑制を図りながら適正な地方債管理に努める。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1905</xdr:rowOff>
    </xdr:from>
    <xdr:to>
      <xdr:col>81</xdr:col>
      <xdr:colOff>44450</xdr:colOff>
      <xdr:row>37</xdr:row>
      <xdr:rowOff>5927</xdr:rowOff>
    </xdr:to>
    <xdr:cxnSp macro="">
      <xdr:nvCxnSpPr>
        <xdr:cNvPr id="381" name="直線コネクタ 380"/>
        <xdr:cNvCxnSpPr/>
      </xdr:nvCxnSpPr>
      <xdr:spPr>
        <a:xfrm>
          <a:off x="16179800" y="634555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1905</xdr:rowOff>
    </xdr:from>
    <xdr:to>
      <xdr:col>77</xdr:col>
      <xdr:colOff>44450</xdr:colOff>
      <xdr:row>37</xdr:row>
      <xdr:rowOff>1905</xdr:rowOff>
    </xdr:to>
    <xdr:cxnSp macro="">
      <xdr:nvCxnSpPr>
        <xdr:cNvPr id="384" name="直線コネクタ 383"/>
        <xdr:cNvCxnSpPr/>
      </xdr:nvCxnSpPr>
      <xdr:spPr>
        <a:xfrm>
          <a:off x="15290800" y="63455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1905</xdr:rowOff>
    </xdr:from>
    <xdr:to>
      <xdr:col>72</xdr:col>
      <xdr:colOff>203200</xdr:colOff>
      <xdr:row>37</xdr:row>
      <xdr:rowOff>5927</xdr:rowOff>
    </xdr:to>
    <xdr:cxnSp macro="">
      <xdr:nvCxnSpPr>
        <xdr:cNvPr id="387" name="直線コネクタ 386"/>
        <xdr:cNvCxnSpPr/>
      </xdr:nvCxnSpPr>
      <xdr:spPr>
        <a:xfrm flipV="1">
          <a:off x="14401800" y="634555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5927</xdr:rowOff>
    </xdr:to>
    <xdr:cxnSp macro="">
      <xdr:nvCxnSpPr>
        <xdr:cNvPr id="390" name="直線コネクタ 389"/>
        <xdr:cNvCxnSpPr/>
      </xdr:nvCxnSpPr>
      <xdr:spPr>
        <a:xfrm>
          <a:off x="13512800" y="63495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126577</xdr:rowOff>
    </xdr:from>
    <xdr:to>
      <xdr:col>81</xdr:col>
      <xdr:colOff>95250</xdr:colOff>
      <xdr:row>37</xdr:row>
      <xdr:rowOff>56727</xdr:rowOff>
    </xdr:to>
    <xdr:sp macro="" textlink="">
      <xdr:nvSpPr>
        <xdr:cNvPr id="400" name="楕円 399"/>
        <xdr:cNvSpPr/>
      </xdr:nvSpPr>
      <xdr:spPr>
        <a:xfrm>
          <a:off x="169672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143104</xdr:rowOff>
    </xdr:from>
    <xdr:ext cx="762000" cy="259045"/>
    <xdr:sp macro="" textlink="">
      <xdr:nvSpPr>
        <xdr:cNvPr id="401" name="公債費負担の状況該当値テキスト"/>
        <xdr:cNvSpPr txBox="1"/>
      </xdr:nvSpPr>
      <xdr:spPr>
        <a:xfrm>
          <a:off x="17106900" y="614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122555</xdr:rowOff>
    </xdr:from>
    <xdr:to>
      <xdr:col>77</xdr:col>
      <xdr:colOff>95250</xdr:colOff>
      <xdr:row>37</xdr:row>
      <xdr:rowOff>52705</xdr:rowOff>
    </xdr:to>
    <xdr:sp macro="" textlink="">
      <xdr:nvSpPr>
        <xdr:cNvPr id="402" name="楕円 401"/>
        <xdr:cNvSpPr/>
      </xdr:nvSpPr>
      <xdr:spPr>
        <a:xfrm>
          <a:off x="16129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62882</xdr:rowOff>
    </xdr:from>
    <xdr:ext cx="736600" cy="259045"/>
    <xdr:sp macro="" textlink="">
      <xdr:nvSpPr>
        <xdr:cNvPr id="403" name="テキスト ボックス 402"/>
        <xdr:cNvSpPr txBox="1"/>
      </xdr:nvSpPr>
      <xdr:spPr>
        <a:xfrm>
          <a:off x="15798800" y="6063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122555</xdr:rowOff>
    </xdr:from>
    <xdr:to>
      <xdr:col>73</xdr:col>
      <xdr:colOff>44450</xdr:colOff>
      <xdr:row>37</xdr:row>
      <xdr:rowOff>52705</xdr:rowOff>
    </xdr:to>
    <xdr:sp macro="" textlink="">
      <xdr:nvSpPr>
        <xdr:cNvPr id="404" name="楕円 403"/>
        <xdr:cNvSpPr/>
      </xdr:nvSpPr>
      <xdr:spPr>
        <a:xfrm>
          <a:off x="152400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62882</xdr:rowOff>
    </xdr:from>
    <xdr:ext cx="762000" cy="259045"/>
    <xdr:sp macro="" textlink="">
      <xdr:nvSpPr>
        <xdr:cNvPr id="405" name="テキスト ボックス 404"/>
        <xdr:cNvSpPr txBox="1"/>
      </xdr:nvSpPr>
      <xdr:spPr>
        <a:xfrm>
          <a:off x="14909800" y="6063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126577</xdr:rowOff>
    </xdr:from>
    <xdr:to>
      <xdr:col>68</xdr:col>
      <xdr:colOff>203200</xdr:colOff>
      <xdr:row>37</xdr:row>
      <xdr:rowOff>56727</xdr:rowOff>
    </xdr:to>
    <xdr:sp macro="" textlink="">
      <xdr:nvSpPr>
        <xdr:cNvPr id="406" name="楕円 405"/>
        <xdr:cNvSpPr/>
      </xdr:nvSpPr>
      <xdr:spPr>
        <a:xfrm>
          <a:off x="14351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66904</xdr:rowOff>
    </xdr:from>
    <xdr:ext cx="762000" cy="259045"/>
    <xdr:sp macro="" textlink="">
      <xdr:nvSpPr>
        <xdr:cNvPr id="407" name="テキスト ボックス 406"/>
        <xdr:cNvSpPr txBox="1"/>
      </xdr:nvSpPr>
      <xdr:spPr>
        <a:xfrm>
          <a:off x="14020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408" name="楕円 407"/>
        <xdr:cNvSpPr/>
      </xdr:nvSpPr>
      <xdr:spPr>
        <a:xfrm>
          <a:off x="13462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409" name="テキスト ボックス 408"/>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将来負担比率は、前年度から</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30.4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年度の地方債発行額が元金償還額を大きく下回る規模に抑えられたことと、過疎対策事業債等の元金償還が進んだことから、地方債残高が減少したことが主な要因である。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今後も老朽化公共施設の適正管理に向けた地方債活用を計画しているが、地方税の確保と国県支出金の積極的な活用など、財源の確保と充当可能基金の活用に努め、地方債の発行抑制を図る。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34996</xdr:rowOff>
    </xdr:from>
    <xdr:to>
      <xdr:col>81</xdr:col>
      <xdr:colOff>44450</xdr:colOff>
      <xdr:row>16</xdr:row>
      <xdr:rowOff>83256</xdr:rowOff>
    </xdr:to>
    <xdr:cxnSp macro="">
      <xdr:nvCxnSpPr>
        <xdr:cNvPr id="443" name="直線コネクタ 442"/>
        <xdr:cNvCxnSpPr/>
      </xdr:nvCxnSpPr>
      <xdr:spPr>
        <a:xfrm flipV="1">
          <a:off x="16179800" y="277819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83256</xdr:rowOff>
    </xdr:from>
    <xdr:to>
      <xdr:col>77</xdr:col>
      <xdr:colOff>44450</xdr:colOff>
      <xdr:row>16</xdr:row>
      <xdr:rowOff>107385</xdr:rowOff>
    </xdr:to>
    <xdr:cxnSp macro="">
      <xdr:nvCxnSpPr>
        <xdr:cNvPr id="446" name="直線コネクタ 445"/>
        <xdr:cNvCxnSpPr/>
      </xdr:nvCxnSpPr>
      <xdr:spPr>
        <a:xfrm flipV="1">
          <a:off x="15290800" y="2826456"/>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107385</xdr:rowOff>
    </xdr:from>
    <xdr:to>
      <xdr:col>72</xdr:col>
      <xdr:colOff>203200</xdr:colOff>
      <xdr:row>16</xdr:row>
      <xdr:rowOff>146262</xdr:rowOff>
    </xdr:to>
    <xdr:cxnSp macro="">
      <xdr:nvCxnSpPr>
        <xdr:cNvPr id="449" name="直線コネクタ 448"/>
        <xdr:cNvCxnSpPr/>
      </xdr:nvCxnSpPr>
      <xdr:spPr>
        <a:xfrm flipV="1">
          <a:off x="14401800" y="2850585"/>
          <a:ext cx="8890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146262</xdr:rowOff>
    </xdr:from>
    <xdr:to>
      <xdr:col>68</xdr:col>
      <xdr:colOff>152400</xdr:colOff>
      <xdr:row>17</xdr:row>
      <xdr:rowOff>155787</xdr:rowOff>
    </xdr:to>
    <xdr:cxnSp macro="">
      <xdr:nvCxnSpPr>
        <xdr:cNvPr id="452" name="直線コネクタ 451"/>
        <xdr:cNvCxnSpPr/>
      </xdr:nvCxnSpPr>
      <xdr:spPr>
        <a:xfrm flipV="1">
          <a:off x="13512800" y="2889462"/>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155646</xdr:rowOff>
    </xdr:from>
    <xdr:to>
      <xdr:col>81</xdr:col>
      <xdr:colOff>95250</xdr:colOff>
      <xdr:row>16</xdr:row>
      <xdr:rowOff>85796</xdr:rowOff>
    </xdr:to>
    <xdr:sp macro="" textlink="">
      <xdr:nvSpPr>
        <xdr:cNvPr id="462" name="楕円 461"/>
        <xdr:cNvSpPr/>
      </xdr:nvSpPr>
      <xdr:spPr>
        <a:xfrm>
          <a:off x="16967200" y="27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127723</xdr:rowOff>
    </xdr:from>
    <xdr:ext cx="762000" cy="259045"/>
    <xdr:sp macro="" textlink="">
      <xdr:nvSpPr>
        <xdr:cNvPr id="463" name="将来負担の状況該当値テキスト"/>
        <xdr:cNvSpPr txBox="1"/>
      </xdr:nvSpPr>
      <xdr:spPr>
        <a:xfrm>
          <a:off x="17106900" y="269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32456</xdr:rowOff>
    </xdr:from>
    <xdr:to>
      <xdr:col>77</xdr:col>
      <xdr:colOff>95250</xdr:colOff>
      <xdr:row>16</xdr:row>
      <xdr:rowOff>134056</xdr:rowOff>
    </xdr:to>
    <xdr:sp macro="" textlink="">
      <xdr:nvSpPr>
        <xdr:cNvPr id="464" name="楕円 463"/>
        <xdr:cNvSpPr/>
      </xdr:nvSpPr>
      <xdr:spPr>
        <a:xfrm>
          <a:off x="16129000" y="27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118833</xdr:rowOff>
    </xdr:from>
    <xdr:ext cx="736600" cy="259045"/>
    <xdr:sp macro="" textlink="">
      <xdr:nvSpPr>
        <xdr:cNvPr id="465" name="テキスト ボックス 464"/>
        <xdr:cNvSpPr txBox="1"/>
      </xdr:nvSpPr>
      <xdr:spPr>
        <a:xfrm>
          <a:off x="15798800" y="2862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56585</xdr:rowOff>
    </xdr:from>
    <xdr:to>
      <xdr:col>73</xdr:col>
      <xdr:colOff>44450</xdr:colOff>
      <xdr:row>16</xdr:row>
      <xdr:rowOff>158185</xdr:rowOff>
    </xdr:to>
    <xdr:sp macro="" textlink="">
      <xdr:nvSpPr>
        <xdr:cNvPr id="466" name="楕円 465"/>
        <xdr:cNvSpPr/>
      </xdr:nvSpPr>
      <xdr:spPr>
        <a:xfrm>
          <a:off x="15240000" y="27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142962</xdr:rowOff>
    </xdr:from>
    <xdr:ext cx="762000" cy="259045"/>
    <xdr:sp macro="" textlink="">
      <xdr:nvSpPr>
        <xdr:cNvPr id="467" name="テキスト ボックス 466"/>
        <xdr:cNvSpPr txBox="1"/>
      </xdr:nvSpPr>
      <xdr:spPr>
        <a:xfrm>
          <a:off x="14909800" y="288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95462</xdr:rowOff>
    </xdr:from>
    <xdr:to>
      <xdr:col>68</xdr:col>
      <xdr:colOff>203200</xdr:colOff>
      <xdr:row>17</xdr:row>
      <xdr:rowOff>25612</xdr:rowOff>
    </xdr:to>
    <xdr:sp macro="" textlink="">
      <xdr:nvSpPr>
        <xdr:cNvPr id="468" name="楕円 467"/>
        <xdr:cNvSpPr/>
      </xdr:nvSpPr>
      <xdr:spPr>
        <a:xfrm>
          <a:off x="14351000" y="283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10389</xdr:rowOff>
    </xdr:from>
    <xdr:ext cx="762000" cy="259045"/>
    <xdr:sp macro="" textlink="">
      <xdr:nvSpPr>
        <xdr:cNvPr id="469" name="テキスト ボックス 468"/>
        <xdr:cNvSpPr txBox="1"/>
      </xdr:nvSpPr>
      <xdr:spPr>
        <a:xfrm>
          <a:off x="14020800" y="2925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104987</xdr:rowOff>
    </xdr:from>
    <xdr:to>
      <xdr:col>64</xdr:col>
      <xdr:colOff>152400</xdr:colOff>
      <xdr:row>18</xdr:row>
      <xdr:rowOff>35137</xdr:rowOff>
    </xdr:to>
    <xdr:sp macro="" textlink="">
      <xdr:nvSpPr>
        <xdr:cNvPr id="470" name="楕円 469"/>
        <xdr:cNvSpPr/>
      </xdr:nvSpPr>
      <xdr:spPr>
        <a:xfrm>
          <a:off x="13462000" y="301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19914</xdr:rowOff>
    </xdr:from>
    <xdr:ext cx="762000" cy="259045"/>
    <xdr:sp macro="" textlink="">
      <xdr:nvSpPr>
        <xdr:cNvPr id="471" name="テキスト ボックス 470"/>
        <xdr:cNvSpPr txBox="1"/>
      </xdr:nvSpPr>
      <xdr:spPr>
        <a:xfrm>
          <a:off x="13131800" y="310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給与改定や会計年度任用職員への勤勉手当の支給開始などにより、基本給、手当ともに増となり、比率は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ポイント増加したが、鹿角市定員適正化推進計画により、適正な人員管理を継続して行っており、類似団体平均と比較すると大きく下回っている。今後も適正な人員配置に努め、人件費の抑制を図っていく。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51562</xdr:rowOff>
    </xdr:from>
    <xdr:to>
      <xdr:col>24</xdr:col>
      <xdr:colOff>25400</xdr:colOff>
      <xdr:row>35</xdr:row>
      <xdr:rowOff>69850</xdr:rowOff>
    </xdr:to>
    <xdr:cxnSp macro="">
      <xdr:nvCxnSpPr>
        <xdr:cNvPr id="64" name="直線コネクタ 63"/>
        <xdr:cNvCxnSpPr/>
      </xdr:nvCxnSpPr>
      <xdr:spPr>
        <a:xfrm>
          <a:off x="3987800" y="60523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xdr:rowOff>
    </xdr:from>
    <xdr:to>
      <xdr:col>19</xdr:col>
      <xdr:colOff>187325</xdr:colOff>
      <xdr:row>35</xdr:row>
      <xdr:rowOff>51562</xdr:rowOff>
    </xdr:to>
    <xdr:cxnSp macro="">
      <xdr:nvCxnSpPr>
        <xdr:cNvPr id="67" name="直線コネクタ 66"/>
        <xdr:cNvCxnSpPr/>
      </xdr:nvCxnSpPr>
      <xdr:spPr>
        <a:xfrm>
          <a:off x="3098800" y="60065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xdr:rowOff>
    </xdr:from>
    <xdr:to>
      <xdr:col>15</xdr:col>
      <xdr:colOff>98425</xdr:colOff>
      <xdr:row>35</xdr:row>
      <xdr:rowOff>46990</xdr:rowOff>
    </xdr:to>
    <xdr:cxnSp macro="">
      <xdr:nvCxnSpPr>
        <xdr:cNvPr id="70" name="直線コネクタ 69"/>
        <xdr:cNvCxnSpPr/>
      </xdr:nvCxnSpPr>
      <xdr:spPr>
        <a:xfrm flipV="1">
          <a:off x="2209800" y="60065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97282</xdr:rowOff>
    </xdr:to>
    <xdr:cxnSp macro="">
      <xdr:nvCxnSpPr>
        <xdr:cNvPr id="73" name="直線コネクタ 72"/>
        <xdr:cNvCxnSpPr/>
      </xdr:nvCxnSpPr>
      <xdr:spPr>
        <a:xfrm flipV="1">
          <a:off x="1320800" y="60477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3" name="楕円 82"/>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99077</xdr:rowOff>
    </xdr:from>
    <xdr:ext cx="762000" cy="259045"/>
    <xdr:sp macro="" textlink="">
      <xdr:nvSpPr>
        <xdr:cNvPr id="84" name="人件費該当値テキスト"/>
        <xdr:cNvSpPr txBox="1"/>
      </xdr:nvSpPr>
      <xdr:spPr>
        <a:xfrm>
          <a:off x="49149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xdr:rowOff>
    </xdr:from>
    <xdr:to>
      <xdr:col>20</xdr:col>
      <xdr:colOff>38100</xdr:colOff>
      <xdr:row>35</xdr:row>
      <xdr:rowOff>102362</xdr:rowOff>
    </xdr:to>
    <xdr:sp macro="" textlink="">
      <xdr:nvSpPr>
        <xdr:cNvPr id="85" name="楕円 84"/>
        <xdr:cNvSpPr/>
      </xdr:nvSpPr>
      <xdr:spPr>
        <a:xfrm>
          <a:off x="3937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112539</xdr:rowOff>
    </xdr:from>
    <xdr:ext cx="736600" cy="259045"/>
    <xdr:sp macro="" textlink="">
      <xdr:nvSpPr>
        <xdr:cNvPr id="86" name="テキスト ボックス 85"/>
        <xdr:cNvSpPr txBox="1"/>
      </xdr:nvSpPr>
      <xdr:spPr>
        <a:xfrm>
          <a:off x="3606800" y="5770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126492</xdr:rowOff>
    </xdr:from>
    <xdr:to>
      <xdr:col>15</xdr:col>
      <xdr:colOff>149225</xdr:colOff>
      <xdr:row>35</xdr:row>
      <xdr:rowOff>56642</xdr:rowOff>
    </xdr:to>
    <xdr:sp macro="" textlink="">
      <xdr:nvSpPr>
        <xdr:cNvPr id="87" name="楕円 86"/>
        <xdr:cNvSpPr/>
      </xdr:nvSpPr>
      <xdr:spPr>
        <a:xfrm>
          <a:off x="3048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66819</xdr:rowOff>
    </xdr:from>
    <xdr:ext cx="762000" cy="259045"/>
    <xdr:sp macro="" textlink="">
      <xdr:nvSpPr>
        <xdr:cNvPr id="88" name="テキスト ボックス 87"/>
        <xdr:cNvSpPr txBox="1"/>
      </xdr:nvSpPr>
      <xdr:spPr>
        <a:xfrm>
          <a:off x="2717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89" name="楕円 88"/>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107967</xdr:rowOff>
    </xdr:from>
    <xdr:ext cx="762000" cy="259045"/>
    <xdr:sp macro="" textlink="">
      <xdr:nvSpPr>
        <xdr:cNvPr id="90" name="テキスト ボックス 89"/>
        <xdr:cNvSpPr txBox="1"/>
      </xdr:nvSpPr>
      <xdr:spPr>
        <a:xfrm>
          <a:off x="1828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46482</xdr:rowOff>
    </xdr:from>
    <xdr:to>
      <xdr:col>6</xdr:col>
      <xdr:colOff>171450</xdr:colOff>
      <xdr:row>35</xdr:row>
      <xdr:rowOff>148082</xdr:rowOff>
    </xdr:to>
    <xdr:sp macro="" textlink="">
      <xdr:nvSpPr>
        <xdr:cNvPr id="91" name="楕円 90"/>
        <xdr:cNvSpPr/>
      </xdr:nvSpPr>
      <xdr:spPr>
        <a:xfrm>
          <a:off x="1270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158259</xdr:rowOff>
    </xdr:from>
    <xdr:ext cx="762000" cy="259045"/>
    <xdr:sp macro="" textlink="">
      <xdr:nvSpPr>
        <xdr:cNvPr id="92" name="テキスト ボックス 91"/>
        <xdr:cNvSpPr txBox="1"/>
      </xdr:nvSpPr>
      <xdr:spPr>
        <a:xfrm>
          <a:off x="939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予防接種委託料やシステム関連の委託料が増となったが、施設解体工事費が減となったことにより、物件費全体では前年度より減少したが、比率は前年度から</a:t>
          </a:r>
          <a:r>
            <a:rPr kumimoji="1" lang="en-US" altLang="ja-JP" sz="1300" baseline="0">
              <a:latin typeface="ＭＳ Ｐゴシック" panose="020B0600070205080204" pitchFamily="50" charset="-128"/>
              <a:ea typeface="ＭＳ Ｐゴシック" panose="020B0600070205080204" pitchFamily="50" charset="-128"/>
            </a:rPr>
            <a:t>0.3</a:t>
          </a:r>
          <a:r>
            <a:rPr kumimoji="1" lang="ja-JP" altLang="en-US" sz="1300" baseline="0">
              <a:latin typeface="ＭＳ Ｐゴシック" panose="020B0600070205080204" pitchFamily="50" charset="-128"/>
              <a:ea typeface="ＭＳ Ｐゴシック" panose="020B0600070205080204" pitchFamily="50" charset="-128"/>
            </a:rPr>
            <a:t>ポイント増の</a:t>
          </a:r>
          <a:r>
            <a:rPr kumimoji="1" lang="en-US" altLang="ja-JP" sz="1300" baseline="0">
              <a:latin typeface="ＭＳ Ｐゴシック" panose="020B0600070205080204" pitchFamily="50" charset="-128"/>
              <a:ea typeface="ＭＳ Ｐゴシック" panose="020B0600070205080204" pitchFamily="50" charset="-128"/>
            </a:rPr>
            <a:t>14.1</a:t>
          </a:r>
          <a:r>
            <a:rPr kumimoji="1" lang="ja-JP" altLang="en-US" sz="1300" baseline="0">
              <a:latin typeface="ＭＳ Ｐゴシック" panose="020B0600070205080204" pitchFamily="50" charset="-128"/>
              <a:ea typeface="ＭＳ Ｐゴシック" panose="020B0600070205080204" pitchFamily="50" charset="-128"/>
            </a:rPr>
            <a:t>となった。</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公共施設等の管理費が増加傾向にあることから、維持管理に係る経常経費の削減を図るなど、事務事業の見直しにより経費の削減に努めていく。</a:t>
          </a:r>
          <a:endParaRPr kumimoji="1" lang="en-US" altLang="ja-JP" sz="1300" baseline="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1270</xdr:rowOff>
    </xdr:to>
    <xdr:cxnSp macro="">
      <xdr:nvCxnSpPr>
        <xdr:cNvPr id="125" name="直線コネクタ 124"/>
        <xdr:cNvCxnSpPr/>
      </xdr:nvCxnSpPr>
      <xdr:spPr>
        <a:xfrm>
          <a:off x="15671800" y="28930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142240</xdr:rowOff>
    </xdr:from>
    <xdr:to>
      <xdr:col>78</xdr:col>
      <xdr:colOff>69850</xdr:colOff>
      <xdr:row>16</xdr:row>
      <xdr:rowOff>149860</xdr:rowOff>
    </xdr:to>
    <xdr:cxnSp macro="">
      <xdr:nvCxnSpPr>
        <xdr:cNvPr id="128" name="直線コネクタ 127"/>
        <xdr:cNvCxnSpPr/>
      </xdr:nvCxnSpPr>
      <xdr:spPr>
        <a:xfrm>
          <a:off x="14782800" y="2885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142240</xdr:rowOff>
    </xdr:to>
    <xdr:cxnSp macro="">
      <xdr:nvCxnSpPr>
        <xdr:cNvPr id="131" name="直線コネクタ 130"/>
        <xdr:cNvCxnSpPr/>
      </xdr:nvCxnSpPr>
      <xdr:spPr>
        <a:xfrm>
          <a:off x="13893800" y="2794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73660</xdr:rowOff>
    </xdr:to>
    <xdr:cxnSp macro="">
      <xdr:nvCxnSpPr>
        <xdr:cNvPr id="134" name="直線コネクタ 133"/>
        <xdr:cNvCxnSpPr/>
      </xdr:nvCxnSpPr>
      <xdr:spPr>
        <a:xfrm flipV="1">
          <a:off x="13004800" y="2794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4" name="楕円 143"/>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5" name="物件費該当値テキスト"/>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6" name="楕円 145"/>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47" name="テキスト ボックス 146"/>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91440</xdr:rowOff>
    </xdr:from>
    <xdr:to>
      <xdr:col>74</xdr:col>
      <xdr:colOff>31750</xdr:colOff>
      <xdr:row>17</xdr:row>
      <xdr:rowOff>21590</xdr:rowOff>
    </xdr:to>
    <xdr:sp macro="" textlink="">
      <xdr:nvSpPr>
        <xdr:cNvPr id="148" name="楕円 147"/>
        <xdr:cNvSpPr/>
      </xdr:nvSpPr>
      <xdr:spPr>
        <a:xfrm>
          <a:off x="1473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49" name="テキスト ボックス 148"/>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52" name="楕円 151"/>
        <xdr:cNvSpPr/>
      </xdr:nvSpPr>
      <xdr:spPr>
        <a:xfrm>
          <a:off x="12954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53" name="テキスト ボックス 152"/>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物価高騰対応重点支援給付金や児童措置費などが増加したが、電力・ガス・食料品等価格高騰緊急支援給付金などの減により、比率は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類似団体平均と比較すると依然として高い水準にあることから、今後も必要な支援を継続しながら、事業の適正化や見直しにより、扶助費の抑制を図っていく。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9978</xdr:rowOff>
    </xdr:from>
    <xdr:to>
      <xdr:col>24</xdr:col>
      <xdr:colOff>25400</xdr:colOff>
      <xdr:row>59</xdr:row>
      <xdr:rowOff>42635</xdr:rowOff>
    </xdr:to>
    <xdr:cxnSp macro="">
      <xdr:nvCxnSpPr>
        <xdr:cNvPr id="188" name="直線コネクタ 187"/>
        <xdr:cNvCxnSpPr/>
      </xdr:nvCxnSpPr>
      <xdr:spPr>
        <a:xfrm flipV="1">
          <a:off x="3987800" y="101255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9978</xdr:rowOff>
    </xdr:from>
    <xdr:to>
      <xdr:col>19</xdr:col>
      <xdr:colOff>187325</xdr:colOff>
      <xdr:row>59</xdr:row>
      <xdr:rowOff>42635</xdr:rowOff>
    </xdr:to>
    <xdr:cxnSp macro="">
      <xdr:nvCxnSpPr>
        <xdr:cNvPr id="191" name="直線コネクタ 190"/>
        <xdr:cNvCxnSpPr/>
      </xdr:nvCxnSpPr>
      <xdr:spPr>
        <a:xfrm>
          <a:off x="3098800" y="10125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159657</xdr:rowOff>
    </xdr:from>
    <xdr:to>
      <xdr:col>15</xdr:col>
      <xdr:colOff>98425</xdr:colOff>
      <xdr:row>59</xdr:row>
      <xdr:rowOff>9978</xdr:rowOff>
    </xdr:to>
    <xdr:cxnSp macro="">
      <xdr:nvCxnSpPr>
        <xdr:cNvPr id="194" name="直線コネクタ 193"/>
        <xdr:cNvCxnSpPr/>
      </xdr:nvCxnSpPr>
      <xdr:spPr>
        <a:xfrm>
          <a:off x="2209800" y="10103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61685</xdr:rowOff>
    </xdr:from>
    <xdr:to>
      <xdr:col>11</xdr:col>
      <xdr:colOff>9525</xdr:colOff>
      <xdr:row>58</xdr:row>
      <xdr:rowOff>159657</xdr:rowOff>
    </xdr:to>
    <xdr:cxnSp macro="">
      <xdr:nvCxnSpPr>
        <xdr:cNvPr id="197" name="直線コネクタ 196"/>
        <xdr:cNvCxnSpPr/>
      </xdr:nvCxnSpPr>
      <xdr:spPr>
        <a:xfrm>
          <a:off x="1320800" y="100057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130628</xdr:rowOff>
    </xdr:from>
    <xdr:to>
      <xdr:col>24</xdr:col>
      <xdr:colOff>76200</xdr:colOff>
      <xdr:row>59</xdr:row>
      <xdr:rowOff>60778</xdr:rowOff>
    </xdr:to>
    <xdr:sp macro="" textlink="">
      <xdr:nvSpPr>
        <xdr:cNvPr id="207" name="楕円 206"/>
        <xdr:cNvSpPr/>
      </xdr:nvSpPr>
      <xdr:spPr>
        <a:xfrm>
          <a:off x="47752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102705</xdr:rowOff>
    </xdr:from>
    <xdr:ext cx="762000" cy="259045"/>
    <xdr:sp macro="" textlink="">
      <xdr:nvSpPr>
        <xdr:cNvPr id="208" name="扶助費該当値テキスト"/>
        <xdr:cNvSpPr txBox="1"/>
      </xdr:nvSpPr>
      <xdr:spPr>
        <a:xfrm>
          <a:off x="4914900" y="1004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163285</xdr:rowOff>
    </xdr:from>
    <xdr:to>
      <xdr:col>20</xdr:col>
      <xdr:colOff>38100</xdr:colOff>
      <xdr:row>59</xdr:row>
      <xdr:rowOff>93435</xdr:rowOff>
    </xdr:to>
    <xdr:sp macro="" textlink="">
      <xdr:nvSpPr>
        <xdr:cNvPr id="209" name="楕円 208"/>
        <xdr:cNvSpPr/>
      </xdr:nvSpPr>
      <xdr:spPr>
        <a:xfrm>
          <a:off x="3937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78212</xdr:rowOff>
    </xdr:from>
    <xdr:ext cx="736600" cy="259045"/>
    <xdr:sp macro="" textlink="">
      <xdr:nvSpPr>
        <xdr:cNvPr id="210" name="テキスト ボックス 209"/>
        <xdr:cNvSpPr txBox="1"/>
      </xdr:nvSpPr>
      <xdr:spPr>
        <a:xfrm>
          <a:off x="3606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130628</xdr:rowOff>
    </xdr:from>
    <xdr:to>
      <xdr:col>15</xdr:col>
      <xdr:colOff>149225</xdr:colOff>
      <xdr:row>59</xdr:row>
      <xdr:rowOff>60778</xdr:rowOff>
    </xdr:to>
    <xdr:sp macro="" textlink="">
      <xdr:nvSpPr>
        <xdr:cNvPr id="211" name="楕円 210"/>
        <xdr:cNvSpPr/>
      </xdr:nvSpPr>
      <xdr:spPr>
        <a:xfrm>
          <a:off x="3048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45555</xdr:rowOff>
    </xdr:from>
    <xdr:ext cx="762000" cy="259045"/>
    <xdr:sp macro="" textlink="">
      <xdr:nvSpPr>
        <xdr:cNvPr id="212" name="テキスト ボックス 211"/>
        <xdr:cNvSpPr txBox="1"/>
      </xdr:nvSpPr>
      <xdr:spPr>
        <a:xfrm>
          <a:off x="2717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108857</xdr:rowOff>
    </xdr:from>
    <xdr:to>
      <xdr:col>11</xdr:col>
      <xdr:colOff>60325</xdr:colOff>
      <xdr:row>59</xdr:row>
      <xdr:rowOff>39007</xdr:rowOff>
    </xdr:to>
    <xdr:sp macro="" textlink="">
      <xdr:nvSpPr>
        <xdr:cNvPr id="213" name="楕円 212"/>
        <xdr:cNvSpPr/>
      </xdr:nvSpPr>
      <xdr:spPr>
        <a:xfrm>
          <a:off x="2159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23784</xdr:rowOff>
    </xdr:from>
    <xdr:ext cx="762000" cy="259045"/>
    <xdr:sp macro="" textlink="">
      <xdr:nvSpPr>
        <xdr:cNvPr id="214" name="テキスト ボックス 213"/>
        <xdr:cNvSpPr txBox="1"/>
      </xdr:nvSpPr>
      <xdr:spPr>
        <a:xfrm>
          <a:off x="1828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xdr:rowOff>
    </xdr:from>
    <xdr:to>
      <xdr:col>6</xdr:col>
      <xdr:colOff>171450</xdr:colOff>
      <xdr:row>58</xdr:row>
      <xdr:rowOff>112485</xdr:rowOff>
    </xdr:to>
    <xdr:sp macro="" textlink="">
      <xdr:nvSpPr>
        <xdr:cNvPr id="215" name="楕円 214"/>
        <xdr:cNvSpPr/>
      </xdr:nvSpPr>
      <xdr:spPr>
        <a:xfrm>
          <a:off x="1270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97262</xdr:rowOff>
    </xdr:from>
    <xdr:ext cx="762000" cy="259045"/>
    <xdr:sp macro="" textlink="">
      <xdr:nvSpPr>
        <xdr:cNvPr id="216" name="テキスト ボックス 215"/>
        <xdr:cNvSpPr txBox="1"/>
      </xdr:nvSpPr>
      <xdr:spPr>
        <a:xfrm>
          <a:off x="939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大雪による除雪対策事業費の大幅増などにより、維持補修費全体で前年度比</a:t>
          </a:r>
          <a:r>
            <a:rPr kumimoji="1" lang="en-US" altLang="ja-JP" sz="1300">
              <a:latin typeface="ＭＳ Ｐゴシック" panose="020B0600070205080204" pitchFamily="50" charset="-128"/>
              <a:ea typeface="ＭＳ Ｐゴシック" panose="020B0600070205080204" pitchFamily="50" charset="-128"/>
            </a:rPr>
            <a:t>207.3</a:t>
          </a:r>
          <a:r>
            <a:rPr kumimoji="1" lang="ja-JP" altLang="en-US" sz="1300">
              <a:latin typeface="ＭＳ Ｐゴシック" panose="020B0600070205080204" pitchFamily="50" charset="-128"/>
              <a:ea typeface="ＭＳ Ｐゴシック" panose="020B0600070205080204" pitchFamily="50" charset="-128"/>
            </a:rPr>
            <a:t>％となったことなどにより比率は前年度より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繰出金は、国民健康保険事業特別会計においては、県と一体的な事業運営による負担規模の安定化が図られており、介護保険事業特別会計においては、保険料の見直しにより安定した運営となっている。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59</xdr:row>
      <xdr:rowOff>31750</xdr:rowOff>
    </xdr:to>
    <xdr:cxnSp macro="">
      <xdr:nvCxnSpPr>
        <xdr:cNvPr id="249" name="直線コネクタ 248"/>
        <xdr:cNvCxnSpPr/>
      </xdr:nvCxnSpPr>
      <xdr:spPr>
        <a:xfrm>
          <a:off x="15671800" y="10083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139700</xdr:rowOff>
    </xdr:from>
    <xdr:to>
      <xdr:col>78</xdr:col>
      <xdr:colOff>69850</xdr:colOff>
      <xdr:row>59</xdr:row>
      <xdr:rowOff>44450</xdr:rowOff>
    </xdr:to>
    <xdr:cxnSp macro="">
      <xdr:nvCxnSpPr>
        <xdr:cNvPr id="252" name="直線コネクタ 251"/>
        <xdr:cNvCxnSpPr/>
      </xdr:nvCxnSpPr>
      <xdr:spPr>
        <a:xfrm flipV="1">
          <a:off x="14782800" y="1008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59</xdr:row>
      <xdr:rowOff>44450</xdr:rowOff>
    </xdr:to>
    <xdr:cxnSp macro="">
      <xdr:nvCxnSpPr>
        <xdr:cNvPr id="255" name="直線コネクタ 254"/>
        <xdr:cNvCxnSpPr/>
      </xdr:nvCxnSpPr>
      <xdr:spPr>
        <a:xfrm>
          <a:off x="13893800" y="10033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59</xdr:row>
      <xdr:rowOff>6350</xdr:rowOff>
    </xdr:to>
    <xdr:cxnSp macro="">
      <xdr:nvCxnSpPr>
        <xdr:cNvPr id="258" name="直線コネクタ 257"/>
        <xdr:cNvCxnSpPr/>
      </xdr:nvCxnSpPr>
      <xdr:spPr>
        <a:xfrm flipV="1">
          <a:off x="13004800" y="100330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152400</xdr:rowOff>
    </xdr:from>
    <xdr:to>
      <xdr:col>82</xdr:col>
      <xdr:colOff>158750</xdr:colOff>
      <xdr:row>59</xdr:row>
      <xdr:rowOff>82550</xdr:rowOff>
    </xdr:to>
    <xdr:sp macro="" textlink="">
      <xdr:nvSpPr>
        <xdr:cNvPr id="268" name="楕円 267"/>
        <xdr:cNvSpPr/>
      </xdr:nvSpPr>
      <xdr:spPr>
        <a:xfrm>
          <a:off x="16459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124477</xdr:rowOff>
    </xdr:from>
    <xdr:ext cx="762000" cy="259045"/>
    <xdr:sp macro="" textlink="">
      <xdr:nvSpPr>
        <xdr:cNvPr id="269" name="その他該当値テキスト"/>
        <xdr:cNvSpPr txBox="1"/>
      </xdr:nvSpPr>
      <xdr:spPr>
        <a:xfrm>
          <a:off x="16598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88900</xdr:rowOff>
    </xdr:from>
    <xdr:to>
      <xdr:col>78</xdr:col>
      <xdr:colOff>120650</xdr:colOff>
      <xdr:row>59</xdr:row>
      <xdr:rowOff>19050</xdr:rowOff>
    </xdr:to>
    <xdr:sp macro="" textlink="">
      <xdr:nvSpPr>
        <xdr:cNvPr id="270" name="楕円 269"/>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3827</xdr:rowOff>
    </xdr:from>
    <xdr:ext cx="736600" cy="259045"/>
    <xdr:sp macro="" textlink="">
      <xdr:nvSpPr>
        <xdr:cNvPr id="271" name="テキスト ボックス 270"/>
        <xdr:cNvSpPr txBox="1"/>
      </xdr:nvSpPr>
      <xdr:spPr>
        <a:xfrm>
          <a:off x="15290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4" name="楕円 273"/>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5" name="テキスト ボックス 274"/>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下水道事業会計において、資本費平準化債発行額の増に伴い下水道事業会計補助金が減となったが、国民スポーツ大会冬季大会スキー競技会補助金や種苗交換会開催費負担金、定額減税補足給付金などが増となったことから補助費等全体では前年度より増加したが、比率は前年度から</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ポイント減の</a:t>
          </a:r>
          <a:r>
            <a:rPr kumimoji="1" lang="en-US" altLang="ja-JP" sz="1200">
              <a:latin typeface="ＭＳ Ｐゴシック" panose="020B0600070205080204" pitchFamily="50" charset="-128"/>
              <a:ea typeface="ＭＳ Ｐゴシック" panose="020B0600070205080204" pitchFamily="50" charset="-128"/>
            </a:rPr>
            <a:t>16.9</a:t>
          </a:r>
          <a:r>
            <a:rPr kumimoji="1" lang="ja-JP" altLang="en-US" sz="1200">
              <a:latin typeface="ＭＳ Ｐゴシック" panose="020B0600070205080204" pitchFamily="50" charset="-128"/>
              <a:ea typeface="ＭＳ Ｐゴシック" panose="020B0600070205080204" pitchFamily="50" charset="-128"/>
            </a:rPr>
            <a:t>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今後は、引き続き定期的な補助金等の見直しを行うとともに、下水道使用料等の見直しを検討するなどして補助費等の縮減を図っていく。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156718</xdr:rowOff>
    </xdr:from>
    <xdr:to>
      <xdr:col>82</xdr:col>
      <xdr:colOff>107950</xdr:colOff>
      <xdr:row>37</xdr:row>
      <xdr:rowOff>170434</xdr:rowOff>
    </xdr:to>
    <xdr:cxnSp macro="">
      <xdr:nvCxnSpPr>
        <xdr:cNvPr id="307" name="直線コネクタ 306"/>
        <xdr:cNvCxnSpPr/>
      </xdr:nvCxnSpPr>
      <xdr:spPr>
        <a:xfrm flipV="1">
          <a:off x="15671800" y="65003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170434</xdr:rowOff>
    </xdr:to>
    <xdr:cxnSp macro="">
      <xdr:nvCxnSpPr>
        <xdr:cNvPr id="310" name="直線コネクタ 309"/>
        <xdr:cNvCxnSpPr/>
      </xdr:nvCxnSpPr>
      <xdr:spPr>
        <a:xfrm>
          <a:off x="14782800" y="64637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83566</xdr:rowOff>
    </xdr:from>
    <xdr:to>
      <xdr:col>73</xdr:col>
      <xdr:colOff>180975</xdr:colOff>
      <xdr:row>37</xdr:row>
      <xdr:rowOff>120142</xdr:rowOff>
    </xdr:to>
    <xdr:cxnSp macro="">
      <xdr:nvCxnSpPr>
        <xdr:cNvPr id="313" name="直線コネクタ 312"/>
        <xdr:cNvCxnSpPr/>
      </xdr:nvCxnSpPr>
      <xdr:spPr>
        <a:xfrm>
          <a:off x="13893800" y="64272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83566</xdr:rowOff>
    </xdr:from>
    <xdr:to>
      <xdr:col>69</xdr:col>
      <xdr:colOff>92075</xdr:colOff>
      <xdr:row>37</xdr:row>
      <xdr:rowOff>161290</xdr:rowOff>
    </xdr:to>
    <xdr:cxnSp macro="">
      <xdr:nvCxnSpPr>
        <xdr:cNvPr id="316" name="直線コネクタ 315"/>
        <xdr:cNvCxnSpPr/>
      </xdr:nvCxnSpPr>
      <xdr:spPr>
        <a:xfrm flipV="1">
          <a:off x="13004800" y="64272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26" name="楕円 325"/>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77995</xdr:rowOff>
    </xdr:from>
    <xdr:ext cx="762000" cy="259045"/>
    <xdr:sp macro="" textlink="">
      <xdr:nvSpPr>
        <xdr:cNvPr id="327" name="補助費等該当値テキスト"/>
        <xdr:cNvSpPr txBox="1"/>
      </xdr:nvSpPr>
      <xdr:spPr>
        <a:xfrm>
          <a:off x="16598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119634</xdr:rowOff>
    </xdr:from>
    <xdr:to>
      <xdr:col>78</xdr:col>
      <xdr:colOff>120650</xdr:colOff>
      <xdr:row>38</xdr:row>
      <xdr:rowOff>49785</xdr:rowOff>
    </xdr:to>
    <xdr:sp macro="" textlink="">
      <xdr:nvSpPr>
        <xdr:cNvPr id="328" name="楕円 327"/>
        <xdr:cNvSpPr/>
      </xdr:nvSpPr>
      <xdr:spPr>
        <a:xfrm>
          <a:off x="15621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34561</xdr:rowOff>
    </xdr:from>
    <xdr:ext cx="736600" cy="259045"/>
    <xdr:sp macro="" textlink="">
      <xdr:nvSpPr>
        <xdr:cNvPr id="329" name="テキスト ボックス 328"/>
        <xdr:cNvSpPr txBox="1"/>
      </xdr:nvSpPr>
      <xdr:spPr>
        <a:xfrm>
          <a:off x="15290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0" name="楕円 329"/>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1" name="テキスト ボックス 330"/>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32766</xdr:rowOff>
    </xdr:from>
    <xdr:to>
      <xdr:col>69</xdr:col>
      <xdr:colOff>142875</xdr:colOff>
      <xdr:row>37</xdr:row>
      <xdr:rowOff>134366</xdr:rowOff>
    </xdr:to>
    <xdr:sp macro="" textlink="">
      <xdr:nvSpPr>
        <xdr:cNvPr id="332" name="楕円 331"/>
        <xdr:cNvSpPr/>
      </xdr:nvSpPr>
      <xdr:spPr>
        <a:xfrm>
          <a:off x="13843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119143</xdr:rowOff>
    </xdr:from>
    <xdr:ext cx="762000" cy="259045"/>
    <xdr:sp macro="" textlink="">
      <xdr:nvSpPr>
        <xdr:cNvPr id="333" name="テキスト ボックス 332"/>
        <xdr:cNvSpPr txBox="1"/>
      </xdr:nvSpPr>
      <xdr:spPr>
        <a:xfrm>
          <a:off x="13512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4" name="楕円 333"/>
        <xdr:cNvSpPr/>
      </xdr:nvSpPr>
      <xdr:spPr>
        <a:xfrm>
          <a:off x="12954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25417</xdr:rowOff>
    </xdr:from>
    <xdr:ext cx="762000" cy="259045"/>
    <xdr:sp macro="" textlink="">
      <xdr:nvSpPr>
        <xdr:cNvPr id="335" name="テキスト ボックス 334"/>
        <xdr:cNvSpPr txBox="1"/>
      </xdr:nvSpPr>
      <xdr:spPr>
        <a:xfrm>
          <a:off x="12623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年度に発行した鹿角花輪駅前整備事業や花輪第一中学校大規模改造事業などに係る過疎対策事業債の償還が開始されたものの、平成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年度に発行した尾去沢小学校大規模改造事業や八幡平中学校改築事業などに係る過疎対策事業債の償還が終了したことから、前年度比率は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今後予定している公共施設の適正管理関連事業においては、実施年度の調整を行うなど、市債発行額の平準化を図っていく。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151765</xdr:rowOff>
    </xdr:from>
    <xdr:to>
      <xdr:col>24</xdr:col>
      <xdr:colOff>25400</xdr:colOff>
      <xdr:row>74</xdr:row>
      <xdr:rowOff>153670</xdr:rowOff>
    </xdr:to>
    <xdr:cxnSp macro="">
      <xdr:nvCxnSpPr>
        <xdr:cNvPr id="367" name="直線コネクタ 366"/>
        <xdr:cNvCxnSpPr/>
      </xdr:nvCxnSpPr>
      <xdr:spPr>
        <a:xfrm flipV="1">
          <a:off x="3987800" y="128390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123842</xdr:rowOff>
    </xdr:from>
    <xdr:ext cx="762000" cy="259045"/>
    <xdr:sp macro="" textlink="">
      <xdr:nvSpPr>
        <xdr:cNvPr id="368" name="公債費平均値テキスト"/>
        <xdr:cNvSpPr txBox="1"/>
      </xdr:nvSpPr>
      <xdr:spPr>
        <a:xfrm>
          <a:off x="4914900" y="128111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134620</xdr:rowOff>
    </xdr:from>
    <xdr:to>
      <xdr:col>19</xdr:col>
      <xdr:colOff>187325</xdr:colOff>
      <xdr:row>74</xdr:row>
      <xdr:rowOff>153670</xdr:rowOff>
    </xdr:to>
    <xdr:cxnSp macro="">
      <xdr:nvCxnSpPr>
        <xdr:cNvPr id="370" name="直線コネクタ 369"/>
        <xdr:cNvCxnSpPr/>
      </xdr:nvCxnSpPr>
      <xdr:spPr>
        <a:xfrm>
          <a:off x="3098800" y="128219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134620</xdr:rowOff>
    </xdr:from>
    <xdr:to>
      <xdr:col>15</xdr:col>
      <xdr:colOff>98425</xdr:colOff>
      <xdr:row>74</xdr:row>
      <xdr:rowOff>134620</xdr:rowOff>
    </xdr:to>
    <xdr:cxnSp macro="">
      <xdr:nvCxnSpPr>
        <xdr:cNvPr id="373" name="直線コネクタ 372"/>
        <xdr:cNvCxnSpPr/>
      </xdr:nvCxnSpPr>
      <xdr:spPr>
        <a:xfrm>
          <a:off x="2209800" y="128219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134620</xdr:rowOff>
    </xdr:from>
    <xdr:to>
      <xdr:col>11</xdr:col>
      <xdr:colOff>9525</xdr:colOff>
      <xdr:row>74</xdr:row>
      <xdr:rowOff>151765</xdr:rowOff>
    </xdr:to>
    <xdr:cxnSp macro="">
      <xdr:nvCxnSpPr>
        <xdr:cNvPr id="376" name="直線コネクタ 375"/>
        <xdr:cNvCxnSpPr/>
      </xdr:nvCxnSpPr>
      <xdr:spPr>
        <a:xfrm flipV="1">
          <a:off x="1320800" y="128219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100965</xdr:rowOff>
    </xdr:from>
    <xdr:to>
      <xdr:col>24</xdr:col>
      <xdr:colOff>76200</xdr:colOff>
      <xdr:row>75</xdr:row>
      <xdr:rowOff>31115</xdr:rowOff>
    </xdr:to>
    <xdr:sp macro="" textlink="">
      <xdr:nvSpPr>
        <xdr:cNvPr id="386" name="楕円 385"/>
        <xdr:cNvSpPr/>
      </xdr:nvSpPr>
      <xdr:spPr>
        <a:xfrm>
          <a:off x="47752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9542</xdr:rowOff>
    </xdr:from>
    <xdr:ext cx="762000" cy="259045"/>
    <xdr:sp macro="" textlink="">
      <xdr:nvSpPr>
        <xdr:cNvPr id="387" name="公債費該当値テキスト"/>
        <xdr:cNvSpPr txBox="1"/>
      </xdr:nvSpPr>
      <xdr:spPr>
        <a:xfrm>
          <a:off x="4914900" y="1269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102870</xdr:rowOff>
    </xdr:from>
    <xdr:to>
      <xdr:col>20</xdr:col>
      <xdr:colOff>38100</xdr:colOff>
      <xdr:row>75</xdr:row>
      <xdr:rowOff>33020</xdr:rowOff>
    </xdr:to>
    <xdr:sp macro="" textlink="">
      <xdr:nvSpPr>
        <xdr:cNvPr id="388" name="楕円 387"/>
        <xdr:cNvSpPr/>
      </xdr:nvSpPr>
      <xdr:spPr>
        <a:xfrm>
          <a:off x="3937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43197</xdr:rowOff>
    </xdr:from>
    <xdr:ext cx="736600" cy="259045"/>
    <xdr:sp macro="" textlink="">
      <xdr:nvSpPr>
        <xdr:cNvPr id="389" name="テキスト ボックス 388"/>
        <xdr:cNvSpPr txBox="1"/>
      </xdr:nvSpPr>
      <xdr:spPr>
        <a:xfrm>
          <a:off x="3606800" y="1255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83820</xdr:rowOff>
    </xdr:from>
    <xdr:to>
      <xdr:col>15</xdr:col>
      <xdr:colOff>149225</xdr:colOff>
      <xdr:row>75</xdr:row>
      <xdr:rowOff>13970</xdr:rowOff>
    </xdr:to>
    <xdr:sp macro="" textlink="">
      <xdr:nvSpPr>
        <xdr:cNvPr id="390" name="楕円 389"/>
        <xdr:cNvSpPr/>
      </xdr:nvSpPr>
      <xdr:spPr>
        <a:xfrm>
          <a:off x="3048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24147</xdr:rowOff>
    </xdr:from>
    <xdr:ext cx="762000" cy="259045"/>
    <xdr:sp macro="" textlink="">
      <xdr:nvSpPr>
        <xdr:cNvPr id="391" name="テキスト ボックス 390"/>
        <xdr:cNvSpPr txBox="1"/>
      </xdr:nvSpPr>
      <xdr:spPr>
        <a:xfrm>
          <a:off x="2717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83820</xdr:rowOff>
    </xdr:from>
    <xdr:to>
      <xdr:col>11</xdr:col>
      <xdr:colOff>60325</xdr:colOff>
      <xdr:row>75</xdr:row>
      <xdr:rowOff>13970</xdr:rowOff>
    </xdr:to>
    <xdr:sp macro="" textlink="">
      <xdr:nvSpPr>
        <xdr:cNvPr id="392" name="楕円 391"/>
        <xdr:cNvSpPr/>
      </xdr:nvSpPr>
      <xdr:spPr>
        <a:xfrm>
          <a:off x="2159000" y="1277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24147</xdr:rowOff>
    </xdr:from>
    <xdr:ext cx="762000" cy="259045"/>
    <xdr:sp macro="" textlink="">
      <xdr:nvSpPr>
        <xdr:cNvPr id="393" name="テキスト ボックス 392"/>
        <xdr:cNvSpPr txBox="1"/>
      </xdr:nvSpPr>
      <xdr:spPr>
        <a:xfrm>
          <a:off x="1828800" y="1253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100965</xdr:rowOff>
    </xdr:from>
    <xdr:to>
      <xdr:col>6</xdr:col>
      <xdr:colOff>171450</xdr:colOff>
      <xdr:row>75</xdr:row>
      <xdr:rowOff>31115</xdr:rowOff>
    </xdr:to>
    <xdr:sp macro="" textlink="">
      <xdr:nvSpPr>
        <xdr:cNvPr id="394" name="楕円 393"/>
        <xdr:cNvSpPr/>
      </xdr:nvSpPr>
      <xdr:spPr>
        <a:xfrm>
          <a:off x="1270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41292</xdr:rowOff>
    </xdr:from>
    <xdr:ext cx="762000" cy="259045"/>
    <xdr:sp macro="" textlink="">
      <xdr:nvSpPr>
        <xdr:cNvPr id="395" name="テキスト ボックス 394"/>
        <xdr:cNvSpPr txBox="1"/>
      </xdr:nvSpPr>
      <xdr:spPr>
        <a:xfrm>
          <a:off x="939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公債費以外に係る経常経費比率は前年度から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今後は、義務的経費を含めたコスト削減と財源確保に努めながら、優先度を見極めた事業展開に努めていく。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88137</xdr:rowOff>
    </xdr:from>
    <xdr:to>
      <xdr:col>82</xdr:col>
      <xdr:colOff>107950</xdr:colOff>
      <xdr:row>77</xdr:row>
      <xdr:rowOff>115570</xdr:rowOff>
    </xdr:to>
    <xdr:cxnSp macro="">
      <xdr:nvCxnSpPr>
        <xdr:cNvPr id="426" name="直線コネクタ 425"/>
        <xdr:cNvCxnSpPr/>
      </xdr:nvCxnSpPr>
      <xdr:spPr>
        <a:xfrm>
          <a:off x="15671800" y="1328978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1270</xdr:rowOff>
    </xdr:from>
    <xdr:to>
      <xdr:col>78</xdr:col>
      <xdr:colOff>69850</xdr:colOff>
      <xdr:row>77</xdr:row>
      <xdr:rowOff>88137</xdr:rowOff>
    </xdr:to>
    <xdr:cxnSp macro="">
      <xdr:nvCxnSpPr>
        <xdr:cNvPr id="429" name="直線コネクタ 428"/>
        <xdr:cNvCxnSpPr/>
      </xdr:nvCxnSpPr>
      <xdr:spPr>
        <a:xfrm>
          <a:off x="14782800" y="13202920"/>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67563</xdr:rowOff>
    </xdr:from>
    <xdr:to>
      <xdr:col>73</xdr:col>
      <xdr:colOff>180975</xdr:colOff>
      <xdr:row>77</xdr:row>
      <xdr:rowOff>1270</xdr:rowOff>
    </xdr:to>
    <xdr:cxnSp macro="">
      <xdr:nvCxnSpPr>
        <xdr:cNvPr id="432" name="直線コネクタ 431"/>
        <xdr:cNvCxnSpPr/>
      </xdr:nvCxnSpPr>
      <xdr:spPr>
        <a:xfrm>
          <a:off x="13893800" y="13097763"/>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77</xdr:row>
      <xdr:rowOff>28702</xdr:rowOff>
    </xdr:to>
    <xdr:cxnSp macro="">
      <xdr:nvCxnSpPr>
        <xdr:cNvPr id="435" name="直線コネクタ 434"/>
        <xdr:cNvCxnSpPr/>
      </xdr:nvCxnSpPr>
      <xdr:spPr>
        <a:xfrm flipV="1">
          <a:off x="13004800" y="13097763"/>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5" name="楕円 444"/>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46" name="公債費以外該当値テキスト"/>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37337</xdr:rowOff>
    </xdr:from>
    <xdr:to>
      <xdr:col>78</xdr:col>
      <xdr:colOff>120650</xdr:colOff>
      <xdr:row>77</xdr:row>
      <xdr:rowOff>138937</xdr:rowOff>
    </xdr:to>
    <xdr:sp macro="" textlink="">
      <xdr:nvSpPr>
        <xdr:cNvPr id="447" name="楕円 446"/>
        <xdr:cNvSpPr/>
      </xdr:nvSpPr>
      <xdr:spPr>
        <a:xfrm>
          <a:off x="15621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123714</xdr:rowOff>
    </xdr:from>
    <xdr:ext cx="736600" cy="259045"/>
    <xdr:sp macro="" textlink="">
      <xdr:nvSpPr>
        <xdr:cNvPr id="448" name="テキスト ボックス 447"/>
        <xdr:cNvSpPr txBox="1"/>
      </xdr:nvSpPr>
      <xdr:spPr>
        <a:xfrm>
          <a:off x="15290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121920</xdr:rowOff>
    </xdr:from>
    <xdr:to>
      <xdr:col>74</xdr:col>
      <xdr:colOff>31750</xdr:colOff>
      <xdr:row>77</xdr:row>
      <xdr:rowOff>52070</xdr:rowOff>
    </xdr:to>
    <xdr:sp macro="" textlink="">
      <xdr:nvSpPr>
        <xdr:cNvPr id="449" name="楕円 448"/>
        <xdr:cNvSpPr/>
      </xdr:nvSpPr>
      <xdr:spPr>
        <a:xfrm>
          <a:off x="14732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36847</xdr:rowOff>
    </xdr:from>
    <xdr:ext cx="762000" cy="259045"/>
    <xdr:sp macro="" textlink="">
      <xdr:nvSpPr>
        <xdr:cNvPr id="450" name="テキスト ボックス 449"/>
        <xdr:cNvSpPr txBox="1"/>
      </xdr:nvSpPr>
      <xdr:spPr>
        <a:xfrm>
          <a:off x="14401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1" name="楕円 450"/>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103140</xdr:rowOff>
    </xdr:from>
    <xdr:ext cx="762000" cy="259045"/>
    <xdr:sp macro="" textlink="">
      <xdr:nvSpPr>
        <xdr:cNvPr id="452" name="テキスト ボックス 451"/>
        <xdr:cNvSpPr txBox="1"/>
      </xdr:nvSpPr>
      <xdr:spPr>
        <a:xfrm>
          <a:off x="13512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53" name="楕円 452"/>
        <xdr:cNvSpPr/>
      </xdr:nvSpPr>
      <xdr:spPr>
        <a:xfrm>
          <a:off x="12954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54" name="テキスト ボックス 453"/>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8052</xdr:rowOff>
    </xdr:from>
    <xdr:to>
      <xdr:col>29</xdr:col>
      <xdr:colOff>127000</xdr:colOff>
      <xdr:row>18</xdr:row>
      <xdr:rowOff>100406</xdr:rowOff>
    </xdr:to>
    <xdr:cxnSp macro="">
      <xdr:nvCxnSpPr>
        <xdr:cNvPr id="54" name="直線コネクタ 53"/>
        <xdr:cNvCxnSpPr/>
      </xdr:nvCxnSpPr>
      <xdr:spPr bwMode="auto">
        <a:xfrm flipV="1">
          <a:off x="5003800" y="3141777"/>
          <a:ext cx="647700" cy="92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100406</xdr:rowOff>
    </xdr:from>
    <xdr:to>
      <xdr:col>26</xdr:col>
      <xdr:colOff>50800</xdr:colOff>
      <xdr:row>18</xdr:row>
      <xdr:rowOff>147288</xdr:rowOff>
    </xdr:to>
    <xdr:cxnSp macro="">
      <xdr:nvCxnSpPr>
        <xdr:cNvPr id="57" name="直線コネクタ 56"/>
        <xdr:cNvCxnSpPr/>
      </xdr:nvCxnSpPr>
      <xdr:spPr bwMode="auto">
        <a:xfrm flipV="1">
          <a:off x="4305300" y="3234131"/>
          <a:ext cx="698500" cy="46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147288</xdr:rowOff>
    </xdr:from>
    <xdr:to>
      <xdr:col>22</xdr:col>
      <xdr:colOff>114300</xdr:colOff>
      <xdr:row>19</xdr:row>
      <xdr:rowOff>9938</xdr:rowOff>
    </xdr:to>
    <xdr:cxnSp macro="">
      <xdr:nvCxnSpPr>
        <xdr:cNvPr id="60" name="直線コネクタ 59"/>
        <xdr:cNvCxnSpPr/>
      </xdr:nvCxnSpPr>
      <xdr:spPr bwMode="auto">
        <a:xfrm flipV="1">
          <a:off x="3606800" y="3281013"/>
          <a:ext cx="698500" cy="34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9938</xdr:rowOff>
    </xdr:from>
    <xdr:to>
      <xdr:col>18</xdr:col>
      <xdr:colOff>177800</xdr:colOff>
      <xdr:row>19</xdr:row>
      <xdr:rowOff>32160</xdr:rowOff>
    </xdr:to>
    <xdr:cxnSp macro="">
      <xdr:nvCxnSpPr>
        <xdr:cNvPr id="63" name="直線コネクタ 62"/>
        <xdr:cNvCxnSpPr/>
      </xdr:nvCxnSpPr>
      <xdr:spPr bwMode="auto">
        <a:xfrm flipV="1">
          <a:off x="2908300" y="3315113"/>
          <a:ext cx="698500" cy="22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128702</xdr:rowOff>
    </xdr:from>
    <xdr:to>
      <xdr:col>29</xdr:col>
      <xdr:colOff>177800</xdr:colOff>
      <xdr:row>18</xdr:row>
      <xdr:rowOff>58852</xdr:rowOff>
    </xdr:to>
    <xdr:sp macro="" textlink="">
      <xdr:nvSpPr>
        <xdr:cNvPr id="73" name="楕円 72"/>
        <xdr:cNvSpPr/>
      </xdr:nvSpPr>
      <xdr:spPr bwMode="auto">
        <a:xfrm>
          <a:off x="5600700" y="3090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100779</xdr:rowOff>
    </xdr:from>
    <xdr:ext cx="762000" cy="259045"/>
    <xdr:sp macro="" textlink="">
      <xdr:nvSpPr>
        <xdr:cNvPr id="74" name="人口1人当たり決算額の推移該当値テキスト130"/>
        <xdr:cNvSpPr txBox="1"/>
      </xdr:nvSpPr>
      <xdr:spPr>
        <a:xfrm>
          <a:off x="5740400" y="306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49606</xdr:rowOff>
    </xdr:from>
    <xdr:to>
      <xdr:col>26</xdr:col>
      <xdr:colOff>101600</xdr:colOff>
      <xdr:row>18</xdr:row>
      <xdr:rowOff>151206</xdr:rowOff>
    </xdr:to>
    <xdr:sp macro="" textlink="">
      <xdr:nvSpPr>
        <xdr:cNvPr id="75" name="楕円 74"/>
        <xdr:cNvSpPr/>
      </xdr:nvSpPr>
      <xdr:spPr bwMode="auto">
        <a:xfrm>
          <a:off x="4953000" y="3183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135983</xdr:rowOff>
    </xdr:from>
    <xdr:ext cx="736600" cy="259045"/>
    <xdr:sp macro="" textlink="">
      <xdr:nvSpPr>
        <xdr:cNvPr id="76" name="テキスト ボックス 75"/>
        <xdr:cNvSpPr txBox="1"/>
      </xdr:nvSpPr>
      <xdr:spPr>
        <a:xfrm>
          <a:off x="4622800" y="3269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96488</xdr:rowOff>
    </xdr:from>
    <xdr:to>
      <xdr:col>22</xdr:col>
      <xdr:colOff>165100</xdr:colOff>
      <xdr:row>19</xdr:row>
      <xdr:rowOff>26638</xdr:rowOff>
    </xdr:to>
    <xdr:sp macro="" textlink="">
      <xdr:nvSpPr>
        <xdr:cNvPr id="77" name="楕円 76"/>
        <xdr:cNvSpPr/>
      </xdr:nvSpPr>
      <xdr:spPr bwMode="auto">
        <a:xfrm>
          <a:off x="4254500" y="3230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11415</xdr:rowOff>
    </xdr:from>
    <xdr:ext cx="762000" cy="259045"/>
    <xdr:sp macro="" textlink="">
      <xdr:nvSpPr>
        <xdr:cNvPr id="78" name="テキスト ボックス 77"/>
        <xdr:cNvSpPr txBox="1"/>
      </xdr:nvSpPr>
      <xdr:spPr>
        <a:xfrm>
          <a:off x="3924300" y="3316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130588</xdr:rowOff>
    </xdr:from>
    <xdr:to>
      <xdr:col>19</xdr:col>
      <xdr:colOff>38100</xdr:colOff>
      <xdr:row>19</xdr:row>
      <xdr:rowOff>60738</xdr:rowOff>
    </xdr:to>
    <xdr:sp macro="" textlink="">
      <xdr:nvSpPr>
        <xdr:cNvPr id="79" name="楕円 78"/>
        <xdr:cNvSpPr/>
      </xdr:nvSpPr>
      <xdr:spPr bwMode="auto">
        <a:xfrm>
          <a:off x="3556000" y="3264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45515</xdr:rowOff>
    </xdr:from>
    <xdr:ext cx="762000" cy="259045"/>
    <xdr:sp macro="" textlink="">
      <xdr:nvSpPr>
        <xdr:cNvPr id="80" name="テキスト ボックス 79"/>
        <xdr:cNvSpPr txBox="1"/>
      </xdr:nvSpPr>
      <xdr:spPr>
        <a:xfrm>
          <a:off x="3225800" y="3350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152810</xdr:rowOff>
    </xdr:from>
    <xdr:to>
      <xdr:col>15</xdr:col>
      <xdr:colOff>101600</xdr:colOff>
      <xdr:row>19</xdr:row>
      <xdr:rowOff>82960</xdr:rowOff>
    </xdr:to>
    <xdr:sp macro="" textlink="">
      <xdr:nvSpPr>
        <xdr:cNvPr id="81" name="楕円 80"/>
        <xdr:cNvSpPr/>
      </xdr:nvSpPr>
      <xdr:spPr bwMode="auto">
        <a:xfrm>
          <a:off x="2857500" y="3286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67737</xdr:rowOff>
    </xdr:from>
    <xdr:ext cx="762000" cy="259045"/>
    <xdr:sp macro="" textlink="">
      <xdr:nvSpPr>
        <xdr:cNvPr id="82" name="テキスト ボックス 81"/>
        <xdr:cNvSpPr txBox="1"/>
      </xdr:nvSpPr>
      <xdr:spPr>
        <a:xfrm>
          <a:off x="2527300" y="337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42094</xdr:rowOff>
    </xdr:from>
    <xdr:to>
      <xdr:col>29</xdr:col>
      <xdr:colOff>127000</xdr:colOff>
      <xdr:row>38</xdr:row>
      <xdr:rowOff>47209</xdr:rowOff>
    </xdr:to>
    <xdr:cxnSp macro="">
      <xdr:nvCxnSpPr>
        <xdr:cNvPr id="118" name="直線コネクタ 117"/>
        <xdr:cNvCxnSpPr/>
      </xdr:nvCxnSpPr>
      <xdr:spPr bwMode="auto">
        <a:xfrm flipV="1">
          <a:off x="5003800" y="7509694"/>
          <a:ext cx="647700" cy="5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26871</xdr:rowOff>
    </xdr:from>
    <xdr:ext cx="762000" cy="259045"/>
    <xdr:sp macro="" textlink="">
      <xdr:nvSpPr>
        <xdr:cNvPr id="119" name="人口1人当たり決算額の推移平均値テキスト445"/>
        <xdr:cNvSpPr txBox="1"/>
      </xdr:nvSpPr>
      <xdr:spPr>
        <a:xfrm>
          <a:off x="5740400" y="7494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47209</xdr:rowOff>
    </xdr:from>
    <xdr:to>
      <xdr:col>26</xdr:col>
      <xdr:colOff>50800</xdr:colOff>
      <xdr:row>38</xdr:row>
      <xdr:rowOff>55092</xdr:rowOff>
    </xdr:to>
    <xdr:cxnSp macro="">
      <xdr:nvCxnSpPr>
        <xdr:cNvPr id="121" name="直線コネクタ 120"/>
        <xdr:cNvCxnSpPr/>
      </xdr:nvCxnSpPr>
      <xdr:spPr bwMode="auto">
        <a:xfrm flipV="1">
          <a:off x="4305300" y="7514809"/>
          <a:ext cx="698500" cy="7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55092</xdr:rowOff>
    </xdr:from>
    <xdr:to>
      <xdr:col>22</xdr:col>
      <xdr:colOff>114300</xdr:colOff>
      <xdr:row>38</xdr:row>
      <xdr:rowOff>55363</xdr:rowOff>
    </xdr:to>
    <xdr:cxnSp macro="">
      <xdr:nvCxnSpPr>
        <xdr:cNvPr id="124" name="直線コネクタ 123"/>
        <xdr:cNvCxnSpPr/>
      </xdr:nvCxnSpPr>
      <xdr:spPr bwMode="auto">
        <a:xfrm flipV="1">
          <a:off x="3606800" y="7522692"/>
          <a:ext cx="698500" cy="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55363</xdr:rowOff>
    </xdr:from>
    <xdr:to>
      <xdr:col>18</xdr:col>
      <xdr:colOff>177800</xdr:colOff>
      <xdr:row>38</xdr:row>
      <xdr:rowOff>56029</xdr:rowOff>
    </xdr:to>
    <xdr:cxnSp macro="">
      <xdr:nvCxnSpPr>
        <xdr:cNvPr id="127" name="直線コネクタ 126"/>
        <xdr:cNvCxnSpPr/>
      </xdr:nvCxnSpPr>
      <xdr:spPr bwMode="auto">
        <a:xfrm flipV="1">
          <a:off x="2908300" y="7522963"/>
          <a:ext cx="698500" cy="6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334194</xdr:rowOff>
    </xdr:from>
    <xdr:to>
      <xdr:col>29</xdr:col>
      <xdr:colOff>177800</xdr:colOff>
      <xdr:row>38</xdr:row>
      <xdr:rowOff>92894</xdr:rowOff>
    </xdr:to>
    <xdr:sp macro="" textlink="">
      <xdr:nvSpPr>
        <xdr:cNvPr id="137" name="楕円 136"/>
        <xdr:cNvSpPr/>
      </xdr:nvSpPr>
      <xdr:spPr bwMode="auto">
        <a:xfrm>
          <a:off x="5600700" y="74588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179271</xdr:rowOff>
    </xdr:from>
    <xdr:ext cx="762000" cy="259045"/>
    <xdr:sp macro="" textlink="">
      <xdr:nvSpPr>
        <xdr:cNvPr id="138" name="人口1人当たり決算額の推移該当値テキスト445"/>
        <xdr:cNvSpPr txBox="1"/>
      </xdr:nvSpPr>
      <xdr:spPr>
        <a:xfrm>
          <a:off x="5740400" y="7303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339309</xdr:rowOff>
    </xdr:from>
    <xdr:to>
      <xdr:col>26</xdr:col>
      <xdr:colOff>101600</xdr:colOff>
      <xdr:row>38</xdr:row>
      <xdr:rowOff>98009</xdr:rowOff>
    </xdr:to>
    <xdr:sp macro="" textlink="">
      <xdr:nvSpPr>
        <xdr:cNvPr id="139" name="楕円 138"/>
        <xdr:cNvSpPr/>
      </xdr:nvSpPr>
      <xdr:spPr bwMode="auto">
        <a:xfrm>
          <a:off x="4953000" y="746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108186</xdr:rowOff>
    </xdr:from>
    <xdr:ext cx="736600" cy="259045"/>
    <xdr:sp macro="" textlink="">
      <xdr:nvSpPr>
        <xdr:cNvPr id="140" name="テキスト ボックス 139"/>
        <xdr:cNvSpPr txBox="1"/>
      </xdr:nvSpPr>
      <xdr:spPr>
        <a:xfrm>
          <a:off x="4622800" y="7232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4292</xdr:rowOff>
    </xdr:from>
    <xdr:to>
      <xdr:col>22</xdr:col>
      <xdr:colOff>165100</xdr:colOff>
      <xdr:row>38</xdr:row>
      <xdr:rowOff>105892</xdr:rowOff>
    </xdr:to>
    <xdr:sp macro="" textlink="">
      <xdr:nvSpPr>
        <xdr:cNvPr id="141" name="楕円 140"/>
        <xdr:cNvSpPr/>
      </xdr:nvSpPr>
      <xdr:spPr bwMode="auto">
        <a:xfrm>
          <a:off x="4254500" y="7471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90669</xdr:rowOff>
    </xdr:from>
    <xdr:ext cx="762000" cy="259045"/>
    <xdr:sp macro="" textlink="">
      <xdr:nvSpPr>
        <xdr:cNvPr id="142" name="テキスト ボックス 141"/>
        <xdr:cNvSpPr txBox="1"/>
      </xdr:nvSpPr>
      <xdr:spPr>
        <a:xfrm>
          <a:off x="3924300" y="755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4563</xdr:rowOff>
    </xdr:from>
    <xdr:to>
      <xdr:col>19</xdr:col>
      <xdr:colOff>38100</xdr:colOff>
      <xdr:row>38</xdr:row>
      <xdr:rowOff>106163</xdr:rowOff>
    </xdr:to>
    <xdr:sp macro="" textlink="">
      <xdr:nvSpPr>
        <xdr:cNvPr id="143" name="楕円 142"/>
        <xdr:cNvSpPr/>
      </xdr:nvSpPr>
      <xdr:spPr bwMode="auto">
        <a:xfrm>
          <a:off x="3556000" y="7472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116340</xdr:rowOff>
    </xdr:from>
    <xdr:ext cx="762000" cy="259045"/>
    <xdr:sp macro="" textlink="">
      <xdr:nvSpPr>
        <xdr:cNvPr id="144" name="テキスト ボックス 143"/>
        <xdr:cNvSpPr txBox="1"/>
      </xdr:nvSpPr>
      <xdr:spPr>
        <a:xfrm>
          <a:off x="3225800" y="724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5229</xdr:rowOff>
    </xdr:from>
    <xdr:to>
      <xdr:col>15</xdr:col>
      <xdr:colOff>101600</xdr:colOff>
      <xdr:row>38</xdr:row>
      <xdr:rowOff>106829</xdr:rowOff>
    </xdr:to>
    <xdr:sp macro="" textlink="">
      <xdr:nvSpPr>
        <xdr:cNvPr id="145" name="楕円 144"/>
        <xdr:cNvSpPr/>
      </xdr:nvSpPr>
      <xdr:spPr bwMode="auto">
        <a:xfrm>
          <a:off x="2857500" y="7472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117006</xdr:rowOff>
    </xdr:from>
    <xdr:ext cx="762000" cy="259045"/>
    <xdr:sp macro="" textlink="">
      <xdr:nvSpPr>
        <xdr:cNvPr id="146" name="テキスト ボックス 145"/>
        <xdr:cNvSpPr txBox="1"/>
      </xdr:nvSpPr>
      <xdr:spPr>
        <a:xfrm>
          <a:off x="2527300" y="724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170593</xdr:rowOff>
    </xdr:from>
    <xdr:to>
      <xdr:col>24</xdr:col>
      <xdr:colOff>63500</xdr:colOff>
      <xdr:row>38</xdr:row>
      <xdr:rowOff>83497</xdr:rowOff>
    </xdr:to>
    <xdr:cxnSp macro="">
      <xdr:nvCxnSpPr>
        <xdr:cNvPr id="63" name="直線コネクタ 62"/>
        <xdr:cNvCxnSpPr/>
      </xdr:nvCxnSpPr>
      <xdr:spPr>
        <a:xfrm flipV="1">
          <a:off x="3797300" y="6514243"/>
          <a:ext cx="838200" cy="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83497</xdr:rowOff>
    </xdr:from>
    <xdr:to>
      <xdr:col>19</xdr:col>
      <xdr:colOff>177800</xdr:colOff>
      <xdr:row>38</xdr:row>
      <xdr:rowOff>123175</xdr:rowOff>
    </xdr:to>
    <xdr:cxnSp macro="">
      <xdr:nvCxnSpPr>
        <xdr:cNvPr id="66" name="直線コネクタ 65"/>
        <xdr:cNvCxnSpPr/>
      </xdr:nvCxnSpPr>
      <xdr:spPr>
        <a:xfrm flipV="1">
          <a:off x="2908300" y="6598597"/>
          <a:ext cx="889000" cy="3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93011</xdr:rowOff>
    </xdr:from>
    <xdr:to>
      <xdr:col>15</xdr:col>
      <xdr:colOff>50800</xdr:colOff>
      <xdr:row>38</xdr:row>
      <xdr:rowOff>123175</xdr:rowOff>
    </xdr:to>
    <xdr:cxnSp macro="">
      <xdr:nvCxnSpPr>
        <xdr:cNvPr id="69" name="直線コネクタ 68"/>
        <xdr:cNvCxnSpPr/>
      </xdr:nvCxnSpPr>
      <xdr:spPr>
        <a:xfrm>
          <a:off x="2019300" y="6608111"/>
          <a:ext cx="889000" cy="3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93011</xdr:rowOff>
    </xdr:from>
    <xdr:to>
      <xdr:col>10</xdr:col>
      <xdr:colOff>114300</xdr:colOff>
      <xdr:row>38</xdr:row>
      <xdr:rowOff>121325</xdr:rowOff>
    </xdr:to>
    <xdr:cxnSp macro="">
      <xdr:nvCxnSpPr>
        <xdr:cNvPr id="72" name="直線コネクタ 71"/>
        <xdr:cNvCxnSpPr/>
      </xdr:nvCxnSpPr>
      <xdr:spPr>
        <a:xfrm flipV="1">
          <a:off x="1130300" y="6608111"/>
          <a:ext cx="889000" cy="2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119794</xdr:rowOff>
    </xdr:from>
    <xdr:to>
      <xdr:col>24</xdr:col>
      <xdr:colOff>114300</xdr:colOff>
      <xdr:row>38</xdr:row>
      <xdr:rowOff>49944</xdr:rowOff>
    </xdr:to>
    <xdr:sp macro="" textlink="">
      <xdr:nvSpPr>
        <xdr:cNvPr id="82" name="楕円 81"/>
        <xdr:cNvSpPr/>
      </xdr:nvSpPr>
      <xdr:spPr>
        <a:xfrm>
          <a:off x="4584700" y="646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98221</xdr:rowOff>
    </xdr:from>
    <xdr:ext cx="534377" cy="259045"/>
    <xdr:sp macro="" textlink="">
      <xdr:nvSpPr>
        <xdr:cNvPr id="83" name="人件費該当値テキスト"/>
        <xdr:cNvSpPr txBox="1"/>
      </xdr:nvSpPr>
      <xdr:spPr>
        <a:xfrm>
          <a:off x="4686300" y="6441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32697</xdr:rowOff>
    </xdr:from>
    <xdr:to>
      <xdr:col>20</xdr:col>
      <xdr:colOff>38100</xdr:colOff>
      <xdr:row>38</xdr:row>
      <xdr:rowOff>134297</xdr:rowOff>
    </xdr:to>
    <xdr:sp macro="" textlink="">
      <xdr:nvSpPr>
        <xdr:cNvPr id="84" name="楕円 83"/>
        <xdr:cNvSpPr/>
      </xdr:nvSpPr>
      <xdr:spPr>
        <a:xfrm>
          <a:off x="3746500" y="654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125424</xdr:rowOff>
    </xdr:from>
    <xdr:ext cx="534377" cy="259045"/>
    <xdr:sp macro="" textlink="">
      <xdr:nvSpPr>
        <xdr:cNvPr id="85" name="テキスト ボックス 84"/>
        <xdr:cNvSpPr txBox="1"/>
      </xdr:nvSpPr>
      <xdr:spPr>
        <a:xfrm>
          <a:off x="3530111" y="664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72375</xdr:rowOff>
    </xdr:from>
    <xdr:to>
      <xdr:col>15</xdr:col>
      <xdr:colOff>101600</xdr:colOff>
      <xdr:row>39</xdr:row>
      <xdr:rowOff>2525</xdr:rowOff>
    </xdr:to>
    <xdr:sp macro="" textlink="">
      <xdr:nvSpPr>
        <xdr:cNvPr id="86" name="楕円 85"/>
        <xdr:cNvSpPr/>
      </xdr:nvSpPr>
      <xdr:spPr>
        <a:xfrm>
          <a:off x="2857500" y="658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165102</xdr:rowOff>
    </xdr:from>
    <xdr:ext cx="534377" cy="259045"/>
    <xdr:sp macro="" textlink="">
      <xdr:nvSpPr>
        <xdr:cNvPr id="87" name="テキスト ボックス 86"/>
        <xdr:cNvSpPr txBox="1"/>
      </xdr:nvSpPr>
      <xdr:spPr>
        <a:xfrm>
          <a:off x="2641111" y="6680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42211</xdr:rowOff>
    </xdr:from>
    <xdr:to>
      <xdr:col>10</xdr:col>
      <xdr:colOff>165100</xdr:colOff>
      <xdr:row>38</xdr:row>
      <xdr:rowOff>143811</xdr:rowOff>
    </xdr:to>
    <xdr:sp macro="" textlink="">
      <xdr:nvSpPr>
        <xdr:cNvPr id="88" name="楕円 87"/>
        <xdr:cNvSpPr/>
      </xdr:nvSpPr>
      <xdr:spPr>
        <a:xfrm>
          <a:off x="1968500" y="6557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134938</xdr:rowOff>
    </xdr:from>
    <xdr:ext cx="534377" cy="259045"/>
    <xdr:sp macro="" textlink="">
      <xdr:nvSpPr>
        <xdr:cNvPr id="89" name="テキスト ボックス 88"/>
        <xdr:cNvSpPr txBox="1"/>
      </xdr:nvSpPr>
      <xdr:spPr>
        <a:xfrm>
          <a:off x="1752111" y="6650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70525</xdr:rowOff>
    </xdr:from>
    <xdr:to>
      <xdr:col>6</xdr:col>
      <xdr:colOff>38100</xdr:colOff>
      <xdr:row>39</xdr:row>
      <xdr:rowOff>675</xdr:rowOff>
    </xdr:to>
    <xdr:sp macro="" textlink="">
      <xdr:nvSpPr>
        <xdr:cNvPr id="90" name="楕円 89"/>
        <xdr:cNvSpPr/>
      </xdr:nvSpPr>
      <xdr:spPr>
        <a:xfrm>
          <a:off x="1079500" y="658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163252</xdr:rowOff>
    </xdr:from>
    <xdr:ext cx="534377" cy="259045"/>
    <xdr:sp macro="" textlink="">
      <xdr:nvSpPr>
        <xdr:cNvPr id="91" name="テキスト ボックス 90"/>
        <xdr:cNvSpPr txBox="1"/>
      </xdr:nvSpPr>
      <xdr:spPr>
        <a:xfrm>
          <a:off x="863111" y="667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114285</xdr:rowOff>
    </xdr:from>
    <xdr:to>
      <xdr:col>24</xdr:col>
      <xdr:colOff>63500</xdr:colOff>
      <xdr:row>58</xdr:row>
      <xdr:rowOff>114842</xdr:rowOff>
    </xdr:to>
    <xdr:cxnSp macro="">
      <xdr:nvCxnSpPr>
        <xdr:cNvPr id="118" name="直線コネクタ 117"/>
        <xdr:cNvCxnSpPr/>
      </xdr:nvCxnSpPr>
      <xdr:spPr>
        <a:xfrm flipV="1">
          <a:off x="3797300" y="10058385"/>
          <a:ext cx="838200" cy="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113418</xdr:rowOff>
    </xdr:from>
    <xdr:to>
      <xdr:col>19</xdr:col>
      <xdr:colOff>177800</xdr:colOff>
      <xdr:row>58</xdr:row>
      <xdr:rowOff>114842</xdr:rowOff>
    </xdr:to>
    <xdr:cxnSp macro="">
      <xdr:nvCxnSpPr>
        <xdr:cNvPr id="121" name="直線コネクタ 120"/>
        <xdr:cNvCxnSpPr/>
      </xdr:nvCxnSpPr>
      <xdr:spPr>
        <a:xfrm>
          <a:off x="2908300" y="10057518"/>
          <a:ext cx="8890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113418</xdr:rowOff>
    </xdr:from>
    <xdr:to>
      <xdr:col>15</xdr:col>
      <xdr:colOff>50800</xdr:colOff>
      <xdr:row>58</xdr:row>
      <xdr:rowOff>117599</xdr:rowOff>
    </xdr:to>
    <xdr:cxnSp macro="">
      <xdr:nvCxnSpPr>
        <xdr:cNvPr id="124" name="直線コネクタ 123"/>
        <xdr:cNvCxnSpPr/>
      </xdr:nvCxnSpPr>
      <xdr:spPr>
        <a:xfrm flipV="1">
          <a:off x="2019300" y="10057518"/>
          <a:ext cx="88900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117599</xdr:rowOff>
    </xdr:from>
    <xdr:to>
      <xdr:col>10</xdr:col>
      <xdr:colOff>114300</xdr:colOff>
      <xdr:row>58</xdr:row>
      <xdr:rowOff>118366</xdr:rowOff>
    </xdr:to>
    <xdr:cxnSp macro="">
      <xdr:nvCxnSpPr>
        <xdr:cNvPr id="127" name="直線コネクタ 126"/>
        <xdr:cNvCxnSpPr/>
      </xdr:nvCxnSpPr>
      <xdr:spPr>
        <a:xfrm flipV="1">
          <a:off x="1130300" y="10061699"/>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63485</xdr:rowOff>
    </xdr:from>
    <xdr:to>
      <xdr:col>24</xdr:col>
      <xdr:colOff>114300</xdr:colOff>
      <xdr:row>58</xdr:row>
      <xdr:rowOff>165085</xdr:rowOff>
    </xdr:to>
    <xdr:sp macro="" textlink="">
      <xdr:nvSpPr>
        <xdr:cNvPr id="137" name="楕円 136"/>
        <xdr:cNvSpPr/>
      </xdr:nvSpPr>
      <xdr:spPr>
        <a:xfrm>
          <a:off x="4584700" y="1000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22862</xdr:rowOff>
    </xdr:from>
    <xdr:ext cx="599010" cy="259045"/>
    <xdr:sp macro="" textlink="">
      <xdr:nvSpPr>
        <xdr:cNvPr id="138" name="物件費該当値テキスト"/>
        <xdr:cNvSpPr txBox="1"/>
      </xdr:nvSpPr>
      <xdr:spPr>
        <a:xfrm>
          <a:off x="4686300" y="979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64042</xdr:rowOff>
    </xdr:from>
    <xdr:to>
      <xdr:col>20</xdr:col>
      <xdr:colOff>38100</xdr:colOff>
      <xdr:row>58</xdr:row>
      <xdr:rowOff>165642</xdr:rowOff>
    </xdr:to>
    <xdr:sp macro="" textlink="">
      <xdr:nvSpPr>
        <xdr:cNvPr id="139" name="楕円 138"/>
        <xdr:cNvSpPr/>
      </xdr:nvSpPr>
      <xdr:spPr>
        <a:xfrm>
          <a:off x="3746500" y="1000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10719</xdr:rowOff>
    </xdr:from>
    <xdr:ext cx="599010" cy="259045"/>
    <xdr:sp macro="" textlink="">
      <xdr:nvSpPr>
        <xdr:cNvPr id="140" name="テキスト ボックス 139"/>
        <xdr:cNvSpPr txBox="1"/>
      </xdr:nvSpPr>
      <xdr:spPr>
        <a:xfrm>
          <a:off x="3497795" y="9783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62618</xdr:rowOff>
    </xdr:from>
    <xdr:to>
      <xdr:col>15</xdr:col>
      <xdr:colOff>101600</xdr:colOff>
      <xdr:row>58</xdr:row>
      <xdr:rowOff>164218</xdr:rowOff>
    </xdr:to>
    <xdr:sp macro="" textlink="">
      <xdr:nvSpPr>
        <xdr:cNvPr id="141" name="楕円 140"/>
        <xdr:cNvSpPr/>
      </xdr:nvSpPr>
      <xdr:spPr>
        <a:xfrm>
          <a:off x="2857500" y="1000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9295</xdr:rowOff>
    </xdr:from>
    <xdr:ext cx="599010" cy="259045"/>
    <xdr:sp macro="" textlink="">
      <xdr:nvSpPr>
        <xdr:cNvPr id="142" name="テキスト ボックス 141"/>
        <xdr:cNvSpPr txBox="1"/>
      </xdr:nvSpPr>
      <xdr:spPr>
        <a:xfrm>
          <a:off x="2608795" y="978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66799</xdr:rowOff>
    </xdr:from>
    <xdr:to>
      <xdr:col>10</xdr:col>
      <xdr:colOff>165100</xdr:colOff>
      <xdr:row>58</xdr:row>
      <xdr:rowOff>168399</xdr:rowOff>
    </xdr:to>
    <xdr:sp macro="" textlink="">
      <xdr:nvSpPr>
        <xdr:cNvPr id="143" name="楕円 142"/>
        <xdr:cNvSpPr/>
      </xdr:nvSpPr>
      <xdr:spPr>
        <a:xfrm>
          <a:off x="1968500" y="1001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159526</xdr:rowOff>
    </xdr:from>
    <xdr:ext cx="534377" cy="259045"/>
    <xdr:sp macro="" textlink="">
      <xdr:nvSpPr>
        <xdr:cNvPr id="144" name="テキスト ボックス 143"/>
        <xdr:cNvSpPr txBox="1"/>
      </xdr:nvSpPr>
      <xdr:spPr>
        <a:xfrm>
          <a:off x="1752111" y="1010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67566</xdr:rowOff>
    </xdr:from>
    <xdr:to>
      <xdr:col>6</xdr:col>
      <xdr:colOff>38100</xdr:colOff>
      <xdr:row>58</xdr:row>
      <xdr:rowOff>169166</xdr:rowOff>
    </xdr:to>
    <xdr:sp macro="" textlink="">
      <xdr:nvSpPr>
        <xdr:cNvPr id="145" name="楕円 144"/>
        <xdr:cNvSpPr/>
      </xdr:nvSpPr>
      <xdr:spPr>
        <a:xfrm>
          <a:off x="1079500" y="1001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14243</xdr:rowOff>
    </xdr:from>
    <xdr:ext cx="534377" cy="259045"/>
    <xdr:sp macro="" textlink="">
      <xdr:nvSpPr>
        <xdr:cNvPr id="146" name="テキスト ボックス 145"/>
        <xdr:cNvSpPr txBox="1"/>
      </xdr:nvSpPr>
      <xdr:spPr>
        <a:xfrm>
          <a:off x="863111" y="978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145314</xdr:rowOff>
    </xdr:from>
    <xdr:to>
      <xdr:col>24</xdr:col>
      <xdr:colOff>63500</xdr:colOff>
      <xdr:row>78</xdr:row>
      <xdr:rowOff>21031</xdr:rowOff>
    </xdr:to>
    <xdr:cxnSp macro="">
      <xdr:nvCxnSpPr>
        <xdr:cNvPr id="175" name="直線コネクタ 174"/>
        <xdr:cNvCxnSpPr/>
      </xdr:nvCxnSpPr>
      <xdr:spPr>
        <a:xfrm flipV="1">
          <a:off x="3797300" y="13175514"/>
          <a:ext cx="838200" cy="21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30302</xdr:rowOff>
    </xdr:from>
    <xdr:to>
      <xdr:col>19</xdr:col>
      <xdr:colOff>177800</xdr:colOff>
      <xdr:row>78</xdr:row>
      <xdr:rowOff>21031</xdr:rowOff>
    </xdr:to>
    <xdr:cxnSp macro="">
      <xdr:nvCxnSpPr>
        <xdr:cNvPr id="178" name="直線コネクタ 177"/>
        <xdr:cNvCxnSpPr/>
      </xdr:nvCxnSpPr>
      <xdr:spPr>
        <a:xfrm>
          <a:off x="2908300" y="13231952"/>
          <a:ext cx="889000" cy="1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30302</xdr:rowOff>
    </xdr:from>
    <xdr:to>
      <xdr:col>15</xdr:col>
      <xdr:colOff>50800</xdr:colOff>
      <xdr:row>77</xdr:row>
      <xdr:rowOff>56465</xdr:rowOff>
    </xdr:to>
    <xdr:cxnSp macro="">
      <xdr:nvCxnSpPr>
        <xdr:cNvPr id="181" name="直線コネクタ 180"/>
        <xdr:cNvCxnSpPr/>
      </xdr:nvCxnSpPr>
      <xdr:spPr>
        <a:xfrm flipV="1">
          <a:off x="2019300" y="13231952"/>
          <a:ext cx="889000" cy="2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56465</xdr:rowOff>
    </xdr:from>
    <xdr:to>
      <xdr:col>10</xdr:col>
      <xdr:colOff>114300</xdr:colOff>
      <xdr:row>77</xdr:row>
      <xdr:rowOff>104432</xdr:rowOff>
    </xdr:to>
    <xdr:cxnSp macro="">
      <xdr:nvCxnSpPr>
        <xdr:cNvPr id="184" name="直線コネクタ 183"/>
        <xdr:cNvCxnSpPr/>
      </xdr:nvCxnSpPr>
      <xdr:spPr>
        <a:xfrm flipV="1">
          <a:off x="1130300" y="13258115"/>
          <a:ext cx="889000" cy="4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94514</xdr:rowOff>
    </xdr:from>
    <xdr:to>
      <xdr:col>24</xdr:col>
      <xdr:colOff>114300</xdr:colOff>
      <xdr:row>77</xdr:row>
      <xdr:rowOff>24664</xdr:rowOff>
    </xdr:to>
    <xdr:sp macro="" textlink="">
      <xdr:nvSpPr>
        <xdr:cNvPr id="194" name="楕円 193"/>
        <xdr:cNvSpPr/>
      </xdr:nvSpPr>
      <xdr:spPr>
        <a:xfrm>
          <a:off x="4584700" y="1312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117391</xdr:rowOff>
    </xdr:from>
    <xdr:ext cx="534377" cy="259045"/>
    <xdr:sp macro="" textlink="">
      <xdr:nvSpPr>
        <xdr:cNvPr id="195" name="維持補修費該当値テキスト"/>
        <xdr:cNvSpPr txBox="1"/>
      </xdr:nvSpPr>
      <xdr:spPr>
        <a:xfrm>
          <a:off x="4686300" y="129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141681</xdr:rowOff>
    </xdr:from>
    <xdr:to>
      <xdr:col>20</xdr:col>
      <xdr:colOff>38100</xdr:colOff>
      <xdr:row>78</xdr:row>
      <xdr:rowOff>71831</xdr:rowOff>
    </xdr:to>
    <xdr:sp macro="" textlink="">
      <xdr:nvSpPr>
        <xdr:cNvPr id="196" name="楕円 195"/>
        <xdr:cNvSpPr/>
      </xdr:nvSpPr>
      <xdr:spPr>
        <a:xfrm>
          <a:off x="3746500" y="133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88358</xdr:rowOff>
    </xdr:from>
    <xdr:ext cx="534377" cy="259045"/>
    <xdr:sp macro="" textlink="">
      <xdr:nvSpPr>
        <xdr:cNvPr id="197" name="テキスト ボックス 196"/>
        <xdr:cNvSpPr txBox="1"/>
      </xdr:nvSpPr>
      <xdr:spPr>
        <a:xfrm>
          <a:off x="3530111" y="1311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150952</xdr:rowOff>
    </xdr:from>
    <xdr:to>
      <xdr:col>15</xdr:col>
      <xdr:colOff>101600</xdr:colOff>
      <xdr:row>77</xdr:row>
      <xdr:rowOff>81102</xdr:rowOff>
    </xdr:to>
    <xdr:sp macro="" textlink="">
      <xdr:nvSpPr>
        <xdr:cNvPr id="198" name="楕円 197"/>
        <xdr:cNvSpPr/>
      </xdr:nvSpPr>
      <xdr:spPr>
        <a:xfrm>
          <a:off x="2857500" y="131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97629</xdr:rowOff>
    </xdr:from>
    <xdr:ext cx="534377" cy="259045"/>
    <xdr:sp macro="" textlink="">
      <xdr:nvSpPr>
        <xdr:cNvPr id="199" name="テキスト ボックス 198"/>
        <xdr:cNvSpPr txBox="1"/>
      </xdr:nvSpPr>
      <xdr:spPr>
        <a:xfrm>
          <a:off x="2641111" y="1295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5665</xdr:rowOff>
    </xdr:from>
    <xdr:to>
      <xdr:col>10</xdr:col>
      <xdr:colOff>165100</xdr:colOff>
      <xdr:row>77</xdr:row>
      <xdr:rowOff>107265</xdr:rowOff>
    </xdr:to>
    <xdr:sp macro="" textlink="">
      <xdr:nvSpPr>
        <xdr:cNvPr id="200" name="楕円 199"/>
        <xdr:cNvSpPr/>
      </xdr:nvSpPr>
      <xdr:spPr>
        <a:xfrm>
          <a:off x="1968500" y="132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123792</xdr:rowOff>
    </xdr:from>
    <xdr:ext cx="534377" cy="259045"/>
    <xdr:sp macro="" textlink="">
      <xdr:nvSpPr>
        <xdr:cNvPr id="201" name="テキスト ボックス 200"/>
        <xdr:cNvSpPr txBox="1"/>
      </xdr:nvSpPr>
      <xdr:spPr>
        <a:xfrm>
          <a:off x="1752111" y="1298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53632</xdr:rowOff>
    </xdr:from>
    <xdr:to>
      <xdr:col>6</xdr:col>
      <xdr:colOff>38100</xdr:colOff>
      <xdr:row>77</xdr:row>
      <xdr:rowOff>155232</xdr:rowOff>
    </xdr:to>
    <xdr:sp macro="" textlink="">
      <xdr:nvSpPr>
        <xdr:cNvPr id="202" name="楕円 201"/>
        <xdr:cNvSpPr/>
      </xdr:nvSpPr>
      <xdr:spPr>
        <a:xfrm>
          <a:off x="1079500" y="1325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309</xdr:rowOff>
    </xdr:from>
    <xdr:ext cx="534377" cy="259045"/>
    <xdr:sp macro="" textlink="">
      <xdr:nvSpPr>
        <xdr:cNvPr id="203" name="テキスト ボックス 202"/>
        <xdr:cNvSpPr txBox="1"/>
      </xdr:nvSpPr>
      <xdr:spPr>
        <a:xfrm>
          <a:off x="863111" y="130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28790</xdr:rowOff>
    </xdr:from>
    <xdr:to>
      <xdr:col>24</xdr:col>
      <xdr:colOff>63500</xdr:colOff>
      <xdr:row>95</xdr:row>
      <xdr:rowOff>50347</xdr:rowOff>
    </xdr:to>
    <xdr:cxnSp macro="">
      <xdr:nvCxnSpPr>
        <xdr:cNvPr id="233" name="直線コネクタ 232"/>
        <xdr:cNvCxnSpPr/>
      </xdr:nvCxnSpPr>
      <xdr:spPr>
        <a:xfrm>
          <a:off x="3797300" y="16316540"/>
          <a:ext cx="838200" cy="2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28790</xdr:rowOff>
    </xdr:from>
    <xdr:to>
      <xdr:col>19</xdr:col>
      <xdr:colOff>177800</xdr:colOff>
      <xdr:row>95</xdr:row>
      <xdr:rowOff>89019</xdr:rowOff>
    </xdr:to>
    <xdr:cxnSp macro="">
      <xdr:nvCxnSpPr>
        <xdr:cNvPr id="236" name="直線コネクタ 235"/>
        <xdr:cNvCxnSpPr/>
      </xdr:nvCxnSpPr>
      <xdr:spPr>
        <a:xfrm flipV="1">
          <a:off x="2908300" y="16316540"/>
          <a:ext cx="889000" cy="6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9680</xdr:rowOff>
    </xdr:from>
    <xdr:to>
      <xdr:col>15</xdr:col>
      <xdr:colOff>50800</xdr:colOff>
      <xdr:row>95</xdr:row>
      <xdr:rowOff>89019</xdr:rowOff>
    </xdr:to>
    <xdr:cxnSp macro="">
      <xdr:nvCxnSpPr>
        <xdr:cNvPr id="239" name="直線コネクタ 238"/>
        <xdr:cNvCxnSpPr/>
      </xdr:nvCxnSpPr>
      <xdr:spPr>
        <a:xfrm>
          <a:off x="2019300" y="16297430"/>
          <a:ext cx="889000" cy="7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9680</xdr:rowOff>
    </xdr:from>
    <xdr:to>
      <xdr:col>10</xdr:col>
      <xdr:colOff>114300</xdr:colOff>
      <xdr:row>96</xdr:row>
      <xdr:rowOff>25643</xdr:rowOff>
    </xdr:to>
    <xdr:cxnSp macro="">
      <xdr:nvCxnSpPr>
        <xdr:cNvPr id="242" name="直線コネクタ 241"/>
        <xdr:cNvCxnSpPr/>
      </xdr:nvCxnSpPr>
      <xdr:spPr>
        <a:xfrm flipV="1">
          <a:off x="1130300" y="16297430"/>
          <a:ext cx="889000" cy="18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170997</xdr:rowOff>
    </xdr:from>
    <xdr:to>
      <xdr:col>24</xdr:col>
      <xdr:colOff>114300</xdr:colOff>
      <xdr:row>95</xdr:row>
      <xdr:rowOff>101147</xdr:rowOff>
    </xdr:to>
    <xdr:sp macro="" textlink="">
      <xdr:nvSpPr>
        <xdr:cNvPr id="252" name="楕円 251"/>
        <xdr:cNvSpPr/>
      </xdr:nvSpPr>
      <xdr:spPr>
        <a:xfrm>
          <a:off x="4584700" y="1628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22424</xdr:rowOff>
    </xdr:from>
    <xdr:ext cx="599010" cy="259045"/>
    <xdr:sp macro="" textlink="">
      <xdr:nvSpPr>
        <xdr:cNvPr id="253" name="扶助費該当値テキスト"/>
        <xdr:cNvSpPr txBox="1"/>
      </xdr:nvSpPr>
      <xdr:spPr>
        <a:xfrm>
          <a:off x="4686300" y="1613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149440</xdr:rowOff>
    </xdr:from>
    <xdr:to>
      <xdr:col>20</xdr:col>
      <xdr:colOff>38100</xdr:colOff>
      <xdr:row>95</xdr:row>
      <xdr:rowOff>79590</xdr:rowOff>
    </xdr:to>
    <xdr:sp macro="" textlink="">
      <xdr:nvSpPr>
        <xdr:cNvPr id="254" name="楕円 253"/>
        <xdr:cNvSpPr/>
      </xdr:nvSpPr>
      <xdr:spPr>
        <a:xfrm>
          <a:off x="3746500" y="162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96117</xdr:rowOff>
    </xdr:from>
    <xdr:ext cx="599010" cy="259045"/>
    <xdr:sp macro="" textlink="">
      <xdr:nvSpPr>
        <xdr:cNvPr id="255" name="テキスト ボックス 254"/>
        <xdr:cNvSpPr txBox="1"/>
      </xdr:nvSpPr>
      <xdr:spPr>
        <a:xfrm>
          <a:off x="3497795" y="1604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38219</xdr:rowOff>
    </xdr:from>
    <xdr:to>
      <xdr:col>15</xdr:col>
      <xdr:colOff>101600</xdr:colOff>
      <xdr:row>95</xdr:row>
      <xdr:rowOff>139819</xdr:rowOff>
    </xdr:to>
    <xdr:sp macro="" textlink="">
      <xdr:nvSpPr>
        <xdr:cNvPr id="256" name="楕円 255"/>
        <xdr:cNvSpPr/>
      </xdr:nvSpPr>
      <xdr:spPr>
        <a:xfrm>
          <a:off x="2857500" y="1632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156346</xdr:rowOff>
    </xdr:from>
    <xdr:ext cx="599010" cy="259045"/>
    <xdr:sp macro="" textlink="">
      <xdr:nvSpPr>
        <xdr:cNvPr id="257" name="テキスト ボックス 256"/>
        <xdr:cNvSpPr txBox="1"/>
      </xdr:nvSpPr>
      <xdr:spPr>
        <a:xfrm>
          <a:off x="2608795" y="16101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130330</xdr:rowOff>
    </xdr:from>
    <xdr:to>
      <xdr:col>10</xdr:col>
      <xdr:colOff>165100</xdr:colOff>
      <xdr:row>95</xdr:row>
      <xdr:rowOff>60480</xdr:rowOff>
    </xdr:to>
    <xdr:sp macro="" textlink="">
      <xdr:nvSpPr>
        <xdr:cNvPr id="258" name="楕円 257"/>
        <xdr:cNvSpPr/>
      </xdr:nvSpPr>
      <xdr:spPr>
        <a:xfrm>
          <a:off x="1968500" y="1624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77007</xdr:rowOff>
    </xdr:from>
    <xdr:ext cx="599010" cy="259045"/>
    <xdr:sp macro="" textlink="">
      <xdr:nvSpPr>
        <xdr:cNvPr id="259" name="テキスト ボックス 258"/>
        <xdr:cNvSpPr txBox="1"/>
      </xdr:nvSpPr>
      <xdr:spPr>
        <a:xfrm>
          <a:off x="1719795" y="1602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146293</xdr:rowOff>
    </xdr:from>
    <xdr:to>
      <xdr:col>6</xdr:col>
      <xdr:colOff>38100</xdr:colOff>
      <xdr:row>96</xdr:row>
      <xdr:rowOff>76443</xdr:rowOff>
    </xdr:to>
    <xdr:sp macro="" textlink="">
      <xdr:nvSpPr>
        <xdr:cNvPr id="260" name="楕円 259"/>
        <xdr:cNvSpPr/>
      </xdr:nvSpPr>
      <xdr:spPr>
        <a:xfrm>
          <a:off x="1079500" y="1643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92970</xdr:rowOff>
    </xdr:from>
    <xdr:ext cx="599010" cy="259045"/>
    <xdr:sp macro="" textlink="">
      <xdr:nvSpPr>
        <xdr:cNvPr id="261" name="テキスト ボックス 260"/>
        <xdr:cNvSpPr txBox="1"/>
      </xdr:nvSpPr>
      <xdr:spPr>
        <a:xfrm>
          <a:off x="830795" y="1620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4326</xdr:rowOff>
    </xdr:from>
    <xdr:to>
      <xdr:col>55</xdr:col>
      <xdr:colOff>0</xdr:colOff>
      <xdr:row>37</xdr:row>
      <xdr:rowOff>40968</xdr:rowOff>
    </xdr:to>
    <xdr:cxnSp macro="">
      <xdr:nvCxnSpPr>
        <xdr:cNvPr id="292" name="直線コネクタ 291"/>
        <xdr:cNvCxnSpPr/>
      </xdr:nvCxnSpPr>
      <xdr:spPr>
        <a:xfrm flipV="1">
          <a:off x="9639300" y="6347976"/>
          <a:ext cx="838200" cy="3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37166</xdr:rowOff>
    </xdr:from>
    <xdr:to>
      <xdr:col>50</xdr:col>
      <xdr:colOff>114300</xdr:colOff>
      <xdr:row>37</xdr:row>
      <xdr:rowOff>40968</xdr:rowOff>
    </xdr:to>
    <xdr:cxnSp macro="">
      <xdr:nvCxnSpPr>
        <xdr:cNvPr id="295" name="直線コネクタ 294"/>
        <xdr:cNvCxnSpPr/>
      </xdr:nvCxnSpPr>
      <xdr:spPr>
        <a:xfrm>
          <a:off x="8750300" y="6380816"/>
          <a:ext cx="889000" cy="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37166</xdr:rowOff>
    </xdr:from>
    <xdr:to>
      <xdr:col>45</xdr:col>
      <xdr:colOff>177800</xdr:colOff>
      <xdr:row>37</xdr:row>
      <xdr:rowOff>74307</xdr:rowOff>
    </xdr:to>
    <xdr:cxnSp macro="">
      <xdr:nvCxnSpPr>
        <xdr:cNvPr id="298" name="直線コネクタ 297"/>
        <xdr:cNvCxnSpPr/>
      </xdr:nvCxnSpPr>
      <xdr:spPr>
        <a:xfrm flipV="1">
          <a:off x="7861300" y="6380816"/>
          <a:ext cx="889000" cy="3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101746</xdr:rowOff>
    </xdr:from>
    <xdr:to>
      <xdr:col>41</xdr:col>
      <xdr:colOff>50800</xdr:colOff>
      <xdr:row>37</xdr:row>
      <xdr:rowOff>74307</xdr:rowOff>
    </xdr:to>
    <xdr:cxnSp macro="">
      <xdr:nvCxnSpPr>
        <xdr:cNvPr id="301" name="直線コネクタ 300"/>
        <xdr:cNvCxnSpPr/>
      </xdr:nvCxnSpPr>
      <xdr:spPr>
        <a:xfrm>
          <a:off x="6972300" y="6102496"/>
          <a:ext cx="889000" cy="31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124976</xdr:rowOff>
    </xdr:from>
    <xdr:to>
      <xdr:col>55</xdr:col>
      <xdr:colOff>50800</xdr:colOff>
      <xdr:row>37</xdr:row>
      <xdr:rowOff>55126</xdr:rowOff>
    </xdr:to>
    <xdr:sp macro="" textlink="">
      <xdr:nvSpPr>
        <xdr:cNvPr id="311" name="楕円 310"/>
        <xdr:cNvSpPr/>
      </xdr:nvSpPr>
      <xdr:spPr>
        <a:xfrm>
          <a:off x="10426700" y="629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147853</xdr:rowOff>
    </xdr:from>
    <xdr:ext cx="599010" cy="259045"/>
    <xdr:sp macro="" textlink="">
      <xdr:nvSpPr>
        <xdr:cNvPr id="312" name="補助費等該当値テキスト"/>
        <xdr:cNvSpPr txBox="1"/>
      </xdr:nvSpPr>
      <xdr:spPr>
        <a:xfrm>
          <a:off x="10528300" y="6148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161618</xdr:rowOff>
    </xdr:from>
    <xdr:to>
      <xdr:col>50</xdr:col>
      <xdr:colOff>165100</xdr:colOff>
      <xdr:row>37</xdr:row>
      <xdr:rowOff>91768</xdr:rowOff>
    </xdr:to>
    <xdr:sp macro="" textlink="">
      <xdr:nvSpPr>
        <xdr:cNvPr id="313" name="楕円 312"/>
        <xdr:cNvSpPr/>
      </xdr:nvSpPr>
      <xdr:spPr>
        <a:xfrm>
          <a:off x="9588500" y="633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108295</xdr:rowOff>
    </xdr:from>
    <xdr:ext cx="599010" cy="259045"/>
    <xdr:sp macro="" textlink="">
      <xdr:nvSpPr>
        <xdr:cNvPr id="314" name="テキスト ボックス 313"/>
        <xdr:cNvSpPr txBox="1"/>
      </xdr:nvSpPr>
      <xdr:spPr>
        <a:xfrm>
          <a:off x="9339795" y="610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157816</xdr:rowOff>
    </xdr:from>
    <xdr:to>
      <xdr:col>46</xdr:col>
      <xdr:colOff>38100</xdr:colOff>
      <xdr:row>37</xdr:row>
      <xdr:rowOff>87966</xdr:rowOff>
    </xdr:to>
    <xdr:sp macro="" textlink="">
      <xdr:nvSpPr>
        <xdr:cNvPr id="315" name="楕円 314"/>
        <xdr:cNvSpPr/>
      </xdr:nvSpPr>
      <xdr:spPr>
        <a:xfrm>
          <a:off x="8699500" y="63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104493</xdr:rowOff>
    </xdr:from>
    <xdr:ext cx="599010" cy="259045"/>
    <xdr:sp macro="" textlink="">
      <xdr:nvSpPr>
        <xdr:cNvPr id="316" name="テキスト ボックス 315"/>
        <xdr:cNvSpPr txBox="1"/>
      </xdr:nvSpPr>
      <xdr:spPr>
        <a:xfrm>
          <a:off x="8450795" y="610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23507</xdr:rowOff>
    </xdr:from>
    <xdr:to>
      <xdr:col>41</xdr:col>
      <xdr:colOff>101600</xdr:colOff>
      <xdr:row>37</xdr:row>
      <xdr:rowOff>125107</xdr:rowOff>
    </xdr:to>
    <xdr:sp macro="" textlink="">
      <xdr:nvSpPr>
        <xdr:cNvPr id="317" name="楕円 316"/>
        <xdr:cNvSpPr/>
      </xdr:nvSpPr>
      <xdr:spPr>
        <a:xfrm>
          <a:off x="7810500" y="6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141634</xdr:rowOff>
    </xdr:from>
    <xdr:ext cx="599010" cy="259045"/>
    <xdr:sp macro="" textlink="">
      <xdr:nvSpPr>
        <xdr:cNvPr id="318" name="テキスト ボックス 317"/>
        <xdr:cNvSpPr txBox="1"/>
      </xdr:nvSpPr>
      <xdr:spPr>
        <a:xfrm>
          <a:off x="7561795" y="614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50946</xdr:rowOff>
    </xdr:from>
    <xdr:to>
      <xdr:col>36</xdr:col>
      <xdr:colOff>165100</xdr:colOff>
      <xdr:row>35</xdr:row>
      <xdr:rowOff>152546</xdr:rowOff>
    </xdr:to>
    <xdr:sp macro="" textlink="">
      <xdr:nvSpPr>
        <xdr:cNvPr id="319" name="楕円 318"/>
        <xdr:cNvSpPr/>
      </xdr:nvSpPr>
      <xdr:spPr>
        <a:xfrm>
          <a:off x="6921500" y="605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169073</xdr:rowOff>
    </xdr:from>
    <xdr:ext cx="599010" cy="259045"/>
    <xdr:sp macro="" textlink="">
      <xdr:nvSpPr>
        <xdr:cNvPr id="320" name="テキスト ボックス 319"/>
        <xdr:cNvSpPr txBox="1"/>
      </xdr:nvSpPr>
      <xdr:spPr>
        <a:xfrm>
          <a:off x="6672795" y="5826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161280</xdr:rowOff>
    </xdr:from>
    <xdr:to>
      <xdr:col>55</xdr:col>
      <xdr:colOff>0</xdr:colOff>
      <xdr:row>56</xdr:row>
      <xdr:rowOff>165948</xdr:rowOff>
    </xdr:to>
    <xdr:cxnSp macro="">
      <xdr:nvCxnSpPr>
        <xdr:cNvPr id="347" name="直線コネクタ 346"/>
        <xdr:cNvCxnSpPr/>
      </xdr:nvCxnSpPr>
      <xdr:spPr>
        <a:xfrm flipV="1">
          <a:off x="9639300" y="9762480"/>
          <a:ext cx="8382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165948</xdr:rowOff>
    </xdr:from>
    <xdr:to>
      <xdr:col>50</xdr:col>
      <xdr:colOff>114300</xdr:colOff>
      <xdr:row>57</xdr:row>
      <xdr:rowOff>81988</xdr:rowOff>
    </xdr:to>
    <xdr:cxnSp macro="">
      <xdr:nvCxnSpPr>
        <xdr:cNvPr id="350" name="直線コネクタ 349"/>
        <xdr:cNvCxnSpPr/>
      </xdr:nvCxnSpPr>
      <xdr:spPr>
        <a:xfrm flipV="1">
          <a:off x="8750300" y="9767148"/>
          <a:ext cx="889000" cy="87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79756</xdr:rowOff>
    </xdr:from>
    <xdr:to>
      <xdr:col>45</xdr:col>
      <xdr:colOff>177800</xdr:colOff>
      <xdr:row>57</xdr:row>
      <xdr:rowOff>81988</xdr:rowOff>
    </xdr:to>
    <xdr:cxnSp macro="">
      <xdr:nvCxnSpPr>
        <xdr:cNvPr id="353" name="直線コネクタ 352"/>
        <xdr:cNvCxnSpPr/>
      </xdr:nvCxnSpPr>
      <xdr:spPr>
        <a:xfrm>
          <a:off x="7861300" y="9852406"/>
          <a:ext cx="889000" cy="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23160</xdr:rowOff>
    </xdr:from>
    <xdr:to>
      <xdr:col>41</xdr:col>
      <xdr:colOff>50800</xdr:colOff>
      <xdr:row>57</xdr:row>
      <xdr:rowOff>79756</xdr:rowOff>
    </xdr:to>
    <xdr:cxnSp macro="">
      <xdr:nvCxnSpPr>
        <xdr:cNvPr id="356" name="直線コネクタ 355"/>
        <xdr:cNvCxnSpPr/>
      </xdr:nvCxnSpPr>
      <xdr:spPr>
        <a:xfrm>
          <a:off x="6972300" y="9624360"/>
          <a:ext cx="889000" cy="22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110480</xdr:rowOff>
    </xdr:from>
    <xdr:to>
      <xdr:col>55</xdr:col>
      <xdr:colOff>50800</xdr:colOff>
      <xdr:row>57</xdr:row>
      <xdr:rowOff>40630</xdr:rowOff>
    </xdr:to>
    <xdr:sp macro="" textlink="">
      <xdr:nvSpPr>
        <xdr:cNvPr id="366" name="楕円 365"/>
        <xdr:cNvSpPr/>
      </xdr:nvSpPr>
      <xdr:spPr>
        <a:xfrm>
          <a:off x="10426700" y="971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88907</xdr:rowOff>
    </xdr:from>
    <xdr:ext cx="534377" cy="259045"/>
    <xdr:sp macro="" textlink="">
      <xdr:nvSpPr>
        <xdr:cNvPr id="367" name="普通建設事業費該当値テキスト"/>
        <xdr:cNvSpPr txBox="1"/>
      </xdr:nvSpPr>
      <xdr:spPr>
        <a:xfrm>
          <a:off x="10528300" y="969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115148</xdr:rowOff>
    </xdr:from>
    <xdr:to>
      <xdr:col>50</xdr:col>
      <xdr:colOff>165100</xdr:colOff>
      <xdr:row>57</xdr:row>
      <xdr:rowOff>45298</xdr:rowOff>
    </xdr:to>
    <xdr:sp macro="" textlink="">
      <xdr:nvSpPr>
        <xdr:cNvPr id="368" name="楕円 367"/>
        <xdr:cNvSpPr/>
      </xdr:nvSpPr>
      <xdr:spPr>
        <a:xfrm>
          <a:off x="9588500" y="971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36425</xdr:rowOff>
    </xdr:from>
    <xdr:ext cx="534377" cy="259045"/>
    <xdr:sp macro="" textlink="">
      <xdr:nvSpPr>
        <xdr:cNvPr id="369" name="テキスト ボックス 368"/>
        <xdr:cNvSpPr txBox="1"/>
      </xdr:nvSpPr>
      <xdr:spPr>
        <a:xfrm>
          <a:off x="9372111" y="98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31188</xdr:rowOff>
    </xdr:from>
    <xdr:to>
      <xdr:col>46</xdr:col>
      <xdr:colOff>38100</xdr:colOff>
      <xdr:row>57</xdr:row>
      <xdr:rowOff>132788</xdr:rowOff>
    </xdr:to>
    <xdr:sp macro="" textlink="">
      <xdr:nvSpPr>
        <xdr:cNvPr id="370" name="楕円 369"/>
        <xdr:cNvSpPr/>
      </xdr:nvSpPr>
      <xdr:spPr>
        <a:xfrm>
          <a:off x="8699500" y="980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123915</xdr:rowOff>
    </xdr:from>
    <xdr:ext cx="534377" cy="259045"/>
    <xdr:sp macro="" textlink="">
      <xdr:nvSpPr>
        <xdr:cNvPr id="371" name="テキスト ボックス 370"/>
        <xdr:cNvSpPr txBox="1"/>
      </xdr:nvSpPr>
      <xdr:spPr>
        <a:xfrm>
          <a:off x="8483111" y="98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28956</xdr:rowOff>
    </xdr:from>
    <xdr:to>
      <xdr:col>41</xdr:col>
      <xdr:colOff>101600</xdr:colOff>
      <xdr:row>57</xdr:row>
      <xdr:rowOff>130556</xdr:rowOff>
    </xdr:to>
    <xdr:sp macro="" textlink="">
      <xdr:nvSpPr>
        <xdr:cNvPr id="372" name="楕円 371"/>
        <xdr:cNvSpPr/>
      </xdr:nvSpPr>
      <xdr:spPr>
        <a:xfrm>
          <a:off x="7810500" y="980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121683</xdr:rowOff>
    </xdr:from>
    <xdr:ext cx="534377" cy="259045"/>
    <xdr:sp macro="" textlink="">
      <xdr:nvSpPr>
        <xdr:cNvPr id="373" name="テキスト ボックス 372"/>
        <xdr:cNvSpPr txBox="1"/>
      </xdr:nvSpPr>
      <xdr:spPr>
        <a:xfrm>
          <a:off x="7594111" y="989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143810</xdr:rowOff>
    </xdr:from>
    <xdr:to>
      <xdr:col>36</xdr:col>
      <xdr:colOff>165100</xdr:colOff>
      <xdr:row>56</xdr:row>
      <xdr:rowOff>73960</xdr:rowOff>
    </xdr:to>
    <xdr:sp macro="" textlink="">
      <xdr:nvSpPr>
        <xdr:cNvPr id="374" name="楕円 373"/>
        <xdr:cNvSpPr/>
      </xdr:nvSpPr>
      <xdr:spPr>
        <a:xfrm>
          <a:off x="6921500" y="957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90487</xdr:rowOff>
    </xdr:from>
    <xdr:ext cx="599010" cy="259045"/>
    <xdr:sp macro="" textlink="">
      <xdr:nvSpPr>
        <xdr:cNvPr id="375" name="テキスト ボックス 374"/>
        <xdr:cNvSpPr txBox="1"/>
      </xdr:nvSpPr>
      <xdr:spPr>
        <a:xfrm>
          <a:off x="6672795" y="934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92804</xdr:rowOff>
    </xdr:from>
    <xdr:to>
      <xdr:col>55</xdr:col>
      <xdr:colOff>0</xdr:colOff>
      <xdr:row>79</xdr:row>
      <xdr:rowOff>54084</xdr:rowOff>
    </xdr:to>
    <xdr:cxnSp macro="">
      <xdr:nvCxnSpPr>
        <xdr:cNvPr id="406" name="直線コネクタ 405"/>
        <xdr:cNvCxnSpPr/>
      </xdr:nvCxnSpPr>
      <xdr:spPr>
        <a:xfrm flipV="1">
          <a:off x="9639300" y="13294454"/>
          <a:ext cx="838200" cy="30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110679</xdr:rowOff>
    </xdr:from>
    <xdr:to>
      <xdr:col>50</xdr:col>
      <xdr:colOff>114300</xdr:colOff>
      <xdr:row>79</xdr:row>
      <xdr:rowOff>54084</xdr:rowOff>
    </xdr:to>
    <xdr:cxnSp macro="">
      <xdr:nvCxnSpPr>
        <xdr:cNvPr id="409" name="直線コネクタ 408"/>
        <xdr:cNvCxnSpPr/>
      </xdr:nvCxnSpPr>
      <xdr:spPr>
        <a:xfrm>
          <a:off x="8750300" y="13483779"/>
          <a:ext cx="889000" cy="11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170800</xdr:rowOff>
    </xdr:from>
    <xdr:to>
      <xdr:col>45</xdr:col>
      <xdr:colOff>177800</xdr:colOff>
      <xdr:row>78</xdr:row>
      <xdr:rowOff>110679</xdr:rowOff>
    </xdr:to>
    <xdr:cxnSp macro="">
      <xdr:nvCxnSpPr>
        <xdr:cNvPr id="412" name="直線コネクタ 411"/>
        <xdr:cNvCxnSpPr/>
      </xdr:nvCxnSpPr>
      <xdr:spPr>
        <a:xfrm>
          <a:off x="7861300" y="13372450"/>
          <a:ext cx="889000" cy="11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170800</xdr:rowOff>
    </xdr:from>
    <xdr:to>
      <xdr:col>41</xdr:col>
      <xdr:colOff>50800</xdr:colOff>
      <xdr:row>78</xdr:row>
      <xdr:rowOff>71163</xdr:rowOff>
    </xdr:to>
    <xdr:cxnSp macro="">
      <xdr:nvCxnSpPr>
        <xdr:cNvPr id="415" name="直線コネクタ 414"/>
        <xdr:cNvCxnSpPr/>
      </xdr:nvCxnSpPr>
      <xdr:spPr>
        <a:xfrm flipV="1">
          <a:off x="6972300" y="13372450"/>
          <a:ext cx="889000" cy="7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42004</xdr:rowOff>
    </xdr:from>
    <xdr:to>
      <xdr:col>55</xdr:col>
      <xdr:colOff>50800</xdr:colOff>
      <xdr:row>77</xdr:row>
      <xdr:rowOff>143604</xdr:rowOff>
    </xdr:to>
    <xdr:sp macro="" textlink="">
      <xdr:nvSpPr>
        <xdr:cNvPr id="425" name="楕円 424"/>
        <xdr:cNvSpPr/>
      </xdr:nvSpPr>
      <xdr:spPr>
        <a:xfrm>
          <a:off x="10426700" y="1324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64881</xdr:rowOff>
    </xdr:from>
    <xdr:ext cx="534377" cy="259045"/>
    <xdr:sp macro="" textlink="">
      <xdr:nvSpPr>
        <xdr:cNvPr id="426" name="普通建設事業費 （ うち新規整備　）該当値テキスト"/>
        <xdr:cNvSpPr txBox="1"/>
      </xdr:nvSpPr>
      <xdr:spPr>
        <a:xfrm>
          <a:off x="10528300" y="1309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3284</xdr:rowOff>
    </xdr:from>
    <xdr:to>
      <xdr:col>50</xdr:col>
      <xdr:colOff>165100</xdr:colOff>
      <xdr:row>79</xdr:row>
      <xdr:rowOff>104884</xdr:rowOff>
    </xdr:to>
    <xdr:sp macro="" textlink="">
      <xdr:nvSpPr>
        <xdr:cNvPr id="427" name="楕円 426"/>
        <xdr:cNvSpPr/>
      </xdr:nvSpPr>
      <xdr:spPr>
        <a:xfrm>
          <a:off x="9588500" y="135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96011</xdr:rowOff>
    </xdr:from>
    <xdr:ext cx="469744" cy="259045"/>
    <xdr:sp macro="" textlink="">
      <xdr:nvSpPr>
        <xdr:cNvPr id="428" name="テキスト ボックス 427"/>
        <xdr:cNvSpPr txBox="1"/>
      </xdr:nvSpPr>
      <xdr:spPr>
        <a:xfrm>
          <a:off x="9404428" y="1364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59879</xdr:rowOff>
    </xdr:from>
    <xdr:to>
      <xdr:col>46</xdr:col>
      <xdr:colOff>38100</xdr:colOff>
      <xdr:row>78</xdr:row>
      <xdr:rowOff>161479</xdr:rowOff>
    </xdr:to>
    <xdr:sp macro="" textlink="">
      <xdr:nvSpPr>
        <xdr:cNvPr id="429" name="楕円 428"/>
        <xdr:cNvSpPr/>
      </xdr:nvSpPr>
      <xdr:spPr>
        <a:xfrm>
          <a:off x="8699500" y="1343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152606</xdr:rowOff>
    </xdr:from>
    <xdr:ext cx="534377" cy="259045"/>
    <xdr:sp macro="" textlink="">
      <xdr:nvSpPr>
        <xdr:cNvPr id="430" name="テキスト ボックス 429"/>
        <xdr:cNvSpPr txBox="1"/>
      </xdr:nvSpPr>
      <xdr:spPr>
        <a:xfrm>
          <a:off x="8483111" y="1352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120000</xdr:rowOff>
    </xdr:from>
    <xdr:to>
      <xdr:col>41</xdr:col>
      <xdr:colOff>101600</xdr:colOff>
      <xdr:row>78</xdr:row>
      <xdr:rowOff>50150</xdr:rowOff>
    </xdr:to>
    <xdr:sp macro="" textlink="">
      <xdr:nvSpPr>
        <xdr:cNvPr id="431" name="楕円 430"/>
        <xdr:cNvSpPr/>
      </xdr:nvSpPr>
      <xdr:spPr>
        <a:xfrm>
          <a:off x="7810500" y="1332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66677</xdr:rowOff>
    </xdr:from>
    <xdr:ext cx="534377" cy="259045"/>
    <xdr:sp macro="" textlink="">
      <xdr:nvSpPr>
        <xdr:cNvPr id="432" name="テキスト ボックス 431"/>
        <xdr:cNvSpPr txBox="1"/>
      </xdr:nvSpPr>
      <xdr:spPr>
        <a:xfrm>
          <a:off x="7594111" y="1309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20363</xdr:rowOff>
    </xdr:from>
    <xdr:to>
      <xdr:col>36</xdr:col>
      <xdr:colOff>165100</xdr:colOff>
      <xdr:row>78</xdr:row>
      <xdr:rowOff>121963</xdr:rowOff>
    </xdr:to>
    <xdr:sp macro="" textlink="">
      <xdr:nvSpPr>
        <xdr:cNvPr id="433" name="楕円 432"/>
        <xdr:cNvSpPr/>
      </xdr:nvSpPr>
      <xdr:spPr>
        <a:xfrm>
          <a:off x="6921500" y="133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113090</xdr:rowOff>
    </xdr:from>
    <xdr:ext cx="534377" cy="259045"/>
    <xdr:sp macro="" textlink="">
      <xdr:nvSpPr>
        <xdr:cNvPr id="434" name="テキスト ボックス 433"/>
        <xdr:cNvSpPr txBox="1"/>
      </xdr:nvSpPr>
      <xdr:spPr>
        <a:xfrm>
          <a:off x="6705111" y="1348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30366</xdr:rowOff>
    </xdr:from>
    <xdr:to>
      <xdr:col>55</xdr:col>
      <xdr:colOff>0</xdr:colOff>
      <xdr:row>97</xdr:row>
      <xdr:rowOff>722</xdr:rowOff>
    </xdr:to>
    <xdr:cxnSp macro="">
      <xdr:nvCxnSpPr>
        <xdr:cNvPr id="459" name="直線コネクタ 458"/>
        <xdr:cNvCxnSpPr/>
      </xdr:nvCxnSpPr>
      <xdr:spPr>
        <a:xfrm>
          <a:off x="9639300" y="16489566"/>
          <a:ext cx="838200" cy="14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30366</xdr:rowOff>
    </xdr:from>
    <xdr:to>
      <xdr:col>50</xdr:col>
      <xdr:colOff>114300</xdr:colOff>
      <xdr:row>97</xdr:row>
      <xdr:rowOff>16153</xdr:rowOff>
    </xdr:to>
    <xdr:cxnSp macro="">
      <xdr:nvCxnSpPr>
        <xdr:cNvPr id="462" name="直線コネクタ 461"/>
        <xdr:cNvCxnSpPr/>
      </xdr:nvCxnSpPr>
      <xdr:spPr>
        <a:xfrm flipV="1">
          <a:off x="8750300" y="16489566"/>
          <a:ext cx="889000" cy="15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16153</xdr:rowOff>
    </xdr:from>
    <xdr:to>
      <xdr:col>45</xdr:col>
      <xdr:colOff>177800</xdr:colOff>
      <xdr:row>97</xdr:row>
      <xdr:rowOff>98163</xdr:rowOff>
    </xdr:to>
    <xdr:cxnSp macro="">
      <xdr:nvCxnSpPr>
        <xdr:cNvPr id="465" name="直線コネクタ 464"/>
        <xdr:cNvCxnSpPr/>
      </xdr:nvCxnSpPr>
      <xdr:spPr>
        <a:xfrm flipV="1">
          <a:off x="7861300" y="16646803"/>
          <a:ext cx="889000" cy="8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155456</xdr:rowOff>
    </xdr:from>
    <xdr:to>
      <xdr:col>41</xdr:col>
      <xdr:colOff>50800</xdr:colOff>
      <xdr:row>97</xdr:row>
      <xdr:rowOff>98163</xdr:rowOff>
    </xdr:to>
    <xdr:cxnSp macro="">
      <xdr:nvCxnSpPr>
        <xdr:cNvPr id="468" name="直線コネクタ 467"/>
        <xdr:cNvCxnSpPr/>
      </xdr:nvCxnSpPr>
      <xdr:spPr>
        <a:xfrm>
          <a:off x="6972300" y="16443206"/>
          <a:ext cx="889000" cy="28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121372</xdr:rowOff>
    </xdr:from>
    <xdr:to>
      <xdr:col>55</xdr:col>
      <xdr:colOff>50800</xdr:colOff>
      <xdr:row>97</xdr:row>
      <xdr:rowOff>51522</xdr:rowOff>
    </xdr:to>
    <xdr:sp macro="" textlink="">
      <xdr:nvSpPr>
        <xdr:cNvPr id="478" name="楕円 477"/>
        <xdr:cNvSpPr/>
      </xdr:nvSpPr>
      <xdr:spPr>
        <a:xfrm>
          <a:off x="10426700" y="1658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99799</xdr:rowOff>
    </xdr:from>
    <xdr:ext cx="534377" cy="259045"/>
    <xdr:sp macro="" textlink="">
      <xdr:nvSpPr>
        <xdr:cNvPr id="479" name="普通建設事業費 （ うち更新整備　）該当値テキスト"/>
        <xdr:cNvSpPr txBox="1"/>
      </xdr:nvSpPr>
      <xdr:spPr>
        <a:xfrm>
          <a:off x="10528300" y="1655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151016</xdr:rowOff>
    </xdr:from>
    <xdr:to>
      <xdr:col>50</xdr:col>
      <xdr:colOff>165100</xdr:colOff>
      <xdr:row>96</xdr:row>
      <xdr:rowOff>81166</xdr:rowOff>
    </xdr:to>
    <xdr:sp macro="" textlink="">
      <xdr:nvSpPr>
        <xdr:cNvPr id="480" name="楕円 479"/>
        <xdr:cNvSpPr/>
      </xdr:nvSpPr>
      <xdr:spPr>
        <a:xfrm>
          <a:off x="9588500" y="1643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97693</xdr:rowOff>
    </xdr:from>
    <xdr:ext cx="534377" cy="259045"/>
    <xdr:sp macro="" textlink="">
      <xdr:nvSpPr>
        <xdr:cNvPr id="481" name="テキスト ボックス 480"/>
        <xdr:cNvSpPr txBox="1"/>
      </xdr:nvSpPr>
      <xdr:spPr>
        <a:xfrm>
          <a:off x="9372111" y="16213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136803</xdr:rowOff>
    </xdr:from>
    <xdr:to>
      <xdr:col>46</xdr:col>
      <xdr:colOff>38100</xdr:colOff>
      <xdr:row>97</xdr:row>
      <xdr:rowOff>66953</xdr:rowOff>
    </xdr:to>
    <xdr:sp macro="" textlink="">
      <xdr:nvSpPr>
        <xdr:cNvPr id="482" name="楕円 481"/>
        <xdr:cNvSpPr/>
      </xdr:nvSpPr>
      <xdr:spPr>
        <a:xfrm>
          <a:off x="8699500" y="1659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58080</xdr:rowOff>
    </xdr:from>
    <xdr:ext cx="534377" cy="259045"/>
    <xdr:sp macro="" textlink="">
      <xdr:nvSpPr>
        <xdr:cNvPr id="483" name="テキスト ボックス 482"/>
        <xdr:cNvSpPr txBox="1"/>
      </xdr:nvSpPr>
      <xdr:spPr>
        <a:xfrm>
          <a:off x="8483111" y="1668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47363</xdr:rowOff>
    </xdr:from>
    <xdr:to>
      <xdr:col>41</xdr:col>
      <xdr:colOff>101600</xdr:colOff>
      <xdr:row>97</xdr:row>
      <xdr:rowOff>148963</xdr:rowOff>
    </xdr:to>
    <xdr:sp macro="" textlink="">
      <xdr:nvSpPr>
        <xdr:cNvPr id="484" name="楕円 483"/>
        <xdr:cNvSpPr/>
      </xdr:nvSpPr>
      <xdr:spPr>
        <a:xfrm>
          <a:off x="7810500" y="1667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140090</xdr:rowOff>
    </xdr:from>
    <xdr:ext cx="534377" cy="259045"/>
    <xdr:sp macro="" textlink="">
      <xdr:nvSpPr>
        <xdr:cNvPr id="485" name="テキスト ボックス 484"/>
        <xdr:cNvSpPr txBox="1"/>
      </xdr:nvSpPr>
      <xdr:spPr>
        <a:xfrm>
          <a:off x="7594111" y="1677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104656</xdr:rowOff>
    </xdr:from>
    <xdr:to>
      <xdr:col>36</xdr:col>
      <xdr:colOff>165100</xdr:colOff>
      <xdr:row>96</xdr:row>
      <xdr:rowOff>34806</xdr:rowOff>
    </xdr:to>
    <xdr:sp macro="" textlink="">
      <xdr:nvSpPr>
        <xdr:cNvPr id="486" name="楕円 485"/>
        <xdr:cNvSpPr/>
      </xdr:nvSpPr>
      <xdr:spPr>
        <a:xfrm>
          <a:off x="6921500" y="163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51333</xdr:rowOff>
    </xdr:from>
    <xdr:ext cx="534377" cy="259045"/>
    <xdr:sp macro="" textlink="">
      <xdr:nvSpPr>
        <xdr:cNvPr id="487" name="テキスト ボックス 486"/>
        <xdr:cNvSpPr txBox="1"/>
      </xdr:nvSpPr>
      <xdr:spPr>
        <a:xfrm>
          <a:off x="6705111" y="1616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42725</xdr:rowOff>
    </xdr:from>
    <xdr:to>
      <xdr:col>85</xdr:col>
      <xdr:colOff>127000</xdr:colOff>
      <xdr:row>39</xdr:row>
      <xdr:rowOff>62841</xdr:rowOff>
    </xdr:to>
    <xdr:cxnSp macro="">
      <xdr:nvCxnSpPr>
        <xdr:cNvPr id="518" name="直線コネクタ 517"/>
        <xdr:cNvCxnSpPr/>
      </xdr:nvCxnSpPr>
      <xdr:spPr>
        <a:xfrm>
          <a:off x="15481300" y="6729275"/>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42725</xdr:rowOff>
    </xdr:from>
    <xdr:to>
      <xdr:col>81</xdr:col>
      <xdr:colOff>50800</xdr:colOff>
      <xdr:row>39</xdr:row>
      <xdr:rowOff>62619</xdr:rowOff>
    </xdr:to>
    <xdr:cxnSp macro="">
      <xdr:nvCxnSpPr>
        <xdr:cNvPr id="521" name="直線コネクタ 520"/>
        <xdr:cNvCxnSpPr/>
      </xdr:nvCxnSpPr>
      <xdr:spPr>
        <a:xfrm flipV="1">
          <a:off x="14592300" y="6729275"/>
          <a:ext cx="8890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62619</xdr:rowOff>
    </xdr:from>
    <xdr:to>
      <xdr:col>76</xdr:col>
      <xdr:colOff>114300</xdr:colOff>
      <xdr:row>39</xdr:row>
      <xdr:rowOff>95476</xdr:rowOff>
    </xdr:to>
    <xdr:cxnSp macro="">
      <xdr:nvCxnSpPr>
        <xdr:cNvPr id="524" name="直線コネクタ 523"/>
        <xdr:cNvCxnSpPr/>
      </xdr:nvCxnSpPr>
      <xdr:spPr>
        <a:xfrm flipV="1">
          <a:off x="13703300" y="6749169"/>
          <a:ext cx="889000" cy="3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95472</xdr:rowOff>
    </xdr:from>
    <xdr:to>
      <xdr:col>71</xdr:col>
      <xdr:colOff>177800</xdr:colOff>
      <xdr:row>39</xdr:row>
      <xdr:rowOff>95476</xdr:rowOff>
    </xdr:to>
    <xdr:cxnSp macro="">
      <xdr:nvCxnSpPr>
        <xdr:cNvPr id="527" name="直線コネクタ 526"/>
        <xdr:cNvCxnSpPr/>
      </xdr:nvCxnSpPr>
      <xdr:spPr>
        <a:xfrm>
          <a:off x="12814300" y="6782022"/>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12041</xdr:rowOff>
    </xdr:from>
    <xdr:to>
      <xdr:col>85</xdr:col>
      <xdr:colOff>177800</xdr:colOff>
      <xdr:row>39</xdr:row>
      <xdr:rowOff>113641</xdr:rowOff>
    </xdr:to>
    <xdr:sp macro="" textlink="">
      <xdr:nvSpPr>
        <xdr:cNvPr id="537" name="楕円 536"/>
        <xdr:cNvSpPr/>
      </xdr:nvSpPr>
      <xdr:spPr>
        <a:xfrm>
          <a:off x="16268700" y="669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142868</xdr:rowOff>
    </xdr:from>
    <xdr:ext cx="534377" cy="259045"/>
    <xdr:sp macro="" textlink="">
      <xdr:nvSpPr>
        <xdr:cNvPr id="538" name="災害復旧事業費該当値テキスト"/>
        <xdr:cNvSpPr txBox="1"/>
      </xdr:nvSpPr>
      <xdr:spPr>
        <a:xfrm>
          <a:off x="16370300" y="648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163375</xdr:rowOff>
    </xdr:from>
    <xdr:to>
      <xdr:col>81</xdr:col>
      <xdr:colOff>101600</xdr:colOff>
      <xdr:row>39</xdr:row>
      <xdr:rowOff>93525</xdr:rowOff>
    </xdr:to>
    <xdr:sp macro="" textlink="">
      <xdr:nvSpPr>
        <xdr:cNvPr id="539" name="楕円 538"/>
        <xdr:cNvSpPr/>
      </xdr:nvSpPr>
      <xdr:spPr>
        <a:xfrm>
          <a:off x="15430500" y="667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110052</xdr:rowOff>
    </xdr:from>
    <xdr:ext cx="534377" cy="259045"/>
    <xdr:sp macro="" textlink="">
      <xdr:nvSpPr>
        <xdr:cNvPr id="540" name="テキスト ボックス 539"/>
        <xdr:cNvSpPr txBox="1"/>
      </xdr:nvSpPr>
      <xdr:spPr>
        <a:xfrm>
          <a:off x="15214111" y="645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11819</xdr:rowOff>
    </xdr:from>
    <xdr:to>
      <xdr:col>76</xdr:col>
      <xdr:colOff>165100</xdr:colOff>
      <xdr:row>39</xdr:row>
      <xdr:rowOff>113419</xdr:rowOff>
    </xdr:to>
    <xdr:sp macro="" textlink="">
      <xdr:nvSpPr>
        <xdr:cNvPr id="541" name="楕円 540"/>
        <xdr:cNvSpPr/>
      </xdr:nvSpPr>
      <xdr:spPr>
        <a:xfrm>
          <a:off x="14541500" y="669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129946</xdr:rowOff>
    </xdr:from>
    <xdr:ext cx="534377" cy="259045"/>
    <xdr:sp macro="" textlink="">
      <xdr:nvSpPr>
        <xdr:cNvPr id="542" name="テキスト ボックス 541"/>
        <xdr:cNvSpPr txBox="1"/>
      </xdr:nvSpPr>
      <xdr:spPr>
        <a:xfrm>
          <a:off x="14325111" y="647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44676</xdr:rowOff>
    </xdr:from>
    <xdr:to>
      <xdr:col>72</xdr:col>
      <xdr:colOff>38100</xdr:colOff>
      <xdr:row>39</xdr:row>
      <xdr:rowOff>146276</xdr:rowOff>
    </xdr:to>
    <xdr:sp macro="" textlink="">
      <xdr:nvSpPr>
        <xdr:cNvPr id="543" name="楕円 542"/>
        <xdr:cNvSpPr/>
      </xdr:nvSpPr>
      <xdr:spPr>
        <a:xfrm>
          <a:off x="13652500" y="673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137403</xdr:rowOff>
    </xdr:from>
    <xdr:ext cx="469744" cy="259045"/>
    <xdr:sp macro="" textlink="">
      <xdr:nvSpPr>
        <xdr:cNvPr id="544" name="テキスト ボックス 543"/>
        <xdr:cNvSpPr txBox="1"/>
      </xdr:nvSpPr>
      <xdr:spPr>
        <a:xfrm>
          <a:off x="13468428" y="682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44672</xdr:rowOff>
    </xdr:from>
    <xdr:to>
      <xdr:col>67</xdr:col>
      <xdr:colOff>101600</xdr:colOff>
      <xdr:row>39</xdr:row>
      <xdr:rowOff>146272</xdr:rowOff>
    </xdr:to>
    <xdr:sp macro="" textlink="">
      <xdr:nvSpPr>
        <xdr:cNvPr id="545" name="楕円 544"/>
        <xdr:cNvSpPr/>
      </xdr:nvSpPr>
      <xdr:spPr>
        <a:xfrm>
          <a:off x="12763500" y="673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137399</xdr:rowOff>
    </xdr:from>
    <xdr:ext cx="469744" cy="259045"/>
    <xdr:sp macro="" textlink="">
      <xdr:nvSpPr>
        <xdr:cNvPr id="546" name="テキスト ボックス 545"/>
        <xdr:cNvSpPr txBox="1"/>
      </xdr:nvSpPr>
      <xdr:spPr>
        <a:xfrm>
          <a:off x="12579428" y="682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138015</xdr:rowOff>
    </xdr:from>
    <xdr:to>
      <xdr:col>85</xdr:col>
      <xdr:colOff>127000</xdr:colOff>
      <xdr:row>77</xdr:row>
      <xdr:rowOff>145312</xdr:rowOff>
    </xdr:to>
    <xdr:cxnSp macro="">
      <xdr:nvCxnSpPr>
        <xdr:cNvPr id="622" name="直線コネクタ 621"/>
        <xdr:cNvCxnSpPr/>
      </xdr:nvCxnSpPr>
      <xdr:spPr>
        <a:xfrm flipV="1">
          <a:off x="15481300" y="13339665"/>
          <a:ext cx="8382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145312</xdr:rowOff>
    </xdr:from>
    <xdr:to>
      <xdr:col>81</xdr:col>
      <xdr:colOff>50800</xdr:colOff>
      <xdr:row>77</xdr:row>
      <xdr:rowOff>147107</xdr:rowOff>
    </xdr:to>
    <xdr:cxnSp macro="">
      <xdr:nvCxnSpPr>
        <xdr:cNvPr id="625" name="直線コネクタ 624"/>
        <xdr:cNvCxnSpPr/>
      </xdr:nvCxnSpPr>
      <xdr:spPr>
        <a:xfrm flipV="1">
          <a:off x="14592300" y="13346962"/>
          <a:ext cx="8890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147107</xdr:rowOff>
    </xdr:from>
    <xdr:to>
      <xdr:col>76</xdr:col>
      <xdr:colOff>114300</xdr:colOff>
      <xdr:row>77</xdr:row>
      <xdr:rowOff>156738</xdr:rowOff>
    </xdr:to>
    <xdr:cxnSp macro="">
      <xdr:nvCxnSpPr>
        <xdr:cNvPr id="628" name="直線コネクタ 627"/>
        <xdr:cNvCxnSpPr/>
      </xdr:nvCxnSpPr>
      <xdr:spPr>
        <a:xfrm flipV="1">
          <a:off x="13703300" y="13348757"/>
          <a:ext cx="889000" cy="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156738</xdr:rowOff>
    </xdr:from>
    <xdr:to>
      <xdr:col>71</xdr:col>
      <xdr:colOff>177800</xdr:colOff>
      <xdr:row>77</xdr:row>
      <xdr:rowOff>159654</xdr:rowOff>
    </xdr:to>
    <xdr:cxnSp macro="">
      <xdr:nvCxnSpPr>
        <xdr:cNvPr id="631" name="直線コネクタ 630"/>
        <xdr:cNvCxnSpPr/>
      </xdr:nvCxnSpPr>
      <xdr:spPr>
        <a:xfrm flipV="1">
          <a:off x="12814300" y="13358388"/>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87215</xdr:rowOff>
    </xdr:from>
    <xdr:to>
      <xdr:col>85</xdr:col>
      <xdr:colOff>177800</xdr:colOff>
      <xdr:row>78</xdr:row>
      <xdr:rowOff>17365</xdr:rowOff>
    </xdr:to>
    <xdr:sp macro="" textlink="">
      <xdr:nvSpPr>
        <xdr:cNvPr id="641" name="楕円 640"/>
        <xdr:cNvSpPr/>
      </xdr:nvSpPr>
      <xdr:spPr>
        <a:xfrm>
          <a:off x="16268700" y="1328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94512</xdr:rowOff>
    </xdr:from>
    <xdr:to>
      <xdr:col>81</xdr:col>
      <xdr:colOff>101600</xdr:colOff>
      <xdr:row>78</xdr:row>
      <xdr:rowOff>24662</xdr:rowOff>
    </xdr:to>
    <xdr:sp macro="" textlink="">
      <xdr:nvSpPr>
        <xdr:cNvPr id="643" name="楕円 642"/>
        <xdr:cNvSpPr/>
      </xdr:nvSpPr>
      <xdr:spPr>
        <a:xfrm>
          <a:off x="15430500" y="1329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15789</xdr:rowOff>
    </xdr:from>
    <xdr:ext cx="534377" cy="259045"/>
    <xdr:sp macro="" textlink="">
      <xdr:nvSpPr>
        <xdr:cNvPr id="644" name="テキスト ボックス 643"/>
        <xdr:cNvSpPr txBox="1"/>
      </xdr:nvSpPr>
      <xdr:spPr>
        <a:xfrm>
          <a:off x="15214111" y="1338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96307</xdr:rowOff>
    </xdr:from>
    <xdr:to>
      <xdr:col>76</xdr:col>
      <xdr:colOff>165100</xdr:colOff>
      <xdr:row>78</xdr:row>
      <xdr:rowOff>26457</xdr:rowOff>
    </xdr:to>
    <xdr:sp macro="" textlink="">
      <xdr:nvSpPr>
        <xdr:cNvPr id="645" name="楕円 644"/>
        <xdr:cNvSpPr/>
      </xdr:nvSpPr>
      <xdr:spPr>
        <a:xfrm>
          <a:off x="14541500" y="1329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17584</xdr:rowOff>
    </xdr:from>
    <xdr:ext cx="534377" cy="259045"/>
    <xdr:sp macro="" textlink="">
      <xdr:nvSpPr>
        <xdr:cNvPr id="646" name="テキスト ボックス 645"/>
        <xdr:cNvSpPr txBox="1"/>
      </xdr:nvSpPr>
      <xdr:spPr>
        <a:xfrm>
          <a:off x="14325111" y="1339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105938</xdr:rowOff>
    </xdr:from>
    <xdr:to>
      <xdr:col>72</xdr:col>
      <xdr:colOff>38100</xdr:colOff>
      <xdr:row>78</xdr:row>
      <xdr:rowOff>36088</xdr:rowOff>
    </xdr:to>
    <xdr:sp macro="" textlink="">
      <xdr:nvSpPr>
        <xdr:cNvPr id="647" name="楕円 646"/>
        <xdr:cNvSpPr/>
      </xdr:nvSpPr>
      <xdr:spPr>
        <a:xfrm>
          <a:off x="13652500" y="1330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27215</xdr:rowOff>
    </xdr:from>
    <xdr:ext cx="534377" cy="259045"/>
    <xdr:sp macro="" textlink="">
      <xdr:nvSpPr>
        <xdr:cNvPr id="648" name="テキスト ボックス 647"/>
        <xdr:cNvSpPr txBox="1"/>
      </xdr:nvSpPr>
      <xdr:spPr>
        <a:xfrm>
          <a:off x="13436111" y="1340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108854</xdr:rowOff>
    </xdr:from>
    <xdr:to>
      <xdr:col>67</xdr:col>
      <xdr:colOff>101600</xdr:colOff>
      <xdr:row>78</xdr:row>
      <xdr:rowOff>39004</xdr:rowOff>
    </xdr:to>
    <xdr:sp macro="" textlink="">
      <xdr:nvSpPr>
        <xdr:cNvPr id="649" name="楕円 648"/>
        <xdr:cNvSpPr/>
      </xdr:nvSpPr>
      <xdr:spPr>
        <a:xfrm>
          <a:off x="12763500" y="1331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30131</xdr:rowOff>
    </xdr:from>
    <xdr:ext cx="534377" cy="259045"/>
    <xdr:sp macro="" textlink="">
      <xdr:nvSpPr>
        <xdr:cNvPr id="650" name="テキスト ボックス 649"/>
        <xdr:cNvSpPr txBox="1"/>
      </xdr:nvSpPr>
      <xdr:spPr>
        <a:xfrm>
          <a:off x="12547111" y="1340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139923</xdr:rowOff>
    </xdr:from>
    <xdr:to>
      <xdr:col>85</xdr:col>
      <xdr:colOff>127000</xdr:colOff>
      <xdr:row>98</xdr:row>
      <xdr:rowOff>155037</xdr:rowOff>
    </xdr:to>
    <xdr:cxnSp macro="">
      <xdr:nvCxnSpPr>
        <xdr:cNvPr id="679" name="直線コネクタ 678"/>
        <xdr:cNvCxnSpPr/>
      </xdr:nvCxnSpPr>
      <xdr:spPr>
        <a:xfrm>
          <a:off x="15481300" y="16942023"/>
          <a:ext cx="838200" cy="1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139923</xdr:rowOff>
    </xdr:from>
    <xdr:to>
      <xdr:col>81</xdr:col>
      <xdr:colOff>50800</xdr:colOff>
      <xdr:row>99</xdr:row>
      <xdr:rowOff>3235</xdr:rowOff>
    </xdr:to>
    <xdr:cxnSp macro="">
      <xdr:nvCxnSpPr>
        <xdr:cNvPr id="682" name="直線コネクタ 681"/>
        <xdr:cNvCxnSpPr/>
      </xdr:nvCxnSpPr>
      <xdr:spPr>
        <a:xfrm flipV="1">
          <a:off x="14592300" y="16942023"/>
          <a:ext cx="889000" cy="3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147724</xdr:rowOff>
    </xdr:from>
    <xdr:to>
      <xdr:col>76</xdr:col>
      <xdr:colOff>114300</xdr:colOff>
      <xdr:row>99</xdr:row>
      <xdr:rowOff>3235</xdr:rowOff>
    </xdr:to>
    <xdr:cxnSp macro="">
      <xdr:nvCxnSpPr>
        <xdr:cNvPr id="685" name="直線コネクタ 684"/>
        <xdr:cNvCxnSpPr/>
      </xdr:nvCxnSpPr>
      <xdr:spPr>
        <a:xfrm>
          <a:off x="13703300" y="16949824"/>
          <a:ext cx="889000" cy="2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147724</xdr:rowOff>
    </xdr:from>
    <xdr:to>
      <xdr:col>71</xdr:col>
      <xdr:colOff>177800</xdr:colOff>
      <xdr:row>99</xdr:row>
      <xdr:rowOff>18487</xdr:rowOff>
    </xdr:to>
    <xdr:cxnSp macro="">
      <xdr:nvCxnSpPr>
        <xdr:cNvPr id="688" name="直線コネクタ 687"/>
        <xdr:cNvCxnSpPr/>
      </xdr:nvCxnSpPr>
      <xdr:spPr>
        <a:xfrm flipV="1">
          <a:off x="12814300" y="16949824"/>
          <a:ext cx="889000" cy="4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104237</xdr:rowOff>
    </xdr:from>
    <xdr:to>
      <xdr:col>85</xdr:col>
      <xdr:colOff>177800</xdr:colOff>
      <xdr:row>99</xdr:row>
      <xdr:rowOff>34387</xdr:rowOff>
    </xdr:to>
    <xdr:sp macro="" textlink="">
      <xdr:nvSpPr>
        <xdr:cNvPr id="698" name="楕円 697"/>
        <xdr:cNvSpPr/>
      </xdr:nvSpPr>
      <xdr:spPr>
        <a:xfrm>
          <a:off x="16268700" y="169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89123</xdr:rowOff>
    </xdr:from>
    <xdr:to>
      <xdr:col>81</xdr:col>
      <xdr:colOff>101600</xdr:colOff>
      <xdr:row>99</xdr:row>
      <xdr:rowOff>19273</xdr:rowOff>
    </xdr:to>
    <xdr:sp macro="" textlink="">
      <xdr:nvSpPr>
        <xdr:cNvPr id="700" name="楕円 699"/>
        <xdr:cNvSpPr/>
      </xdr:nvSpPr>
      <xdr:spPr>
        <a:xfrm>
          <a:off x="15430500" y="168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10400</xdr:rowOff>
    </xdr:from>
    <xdr:ext cx="534377" cy="259045"/>
    <xdr:sp macro="" textlink="">
      <xdr:nvSpPr>
        <xdr:cNvPr id="701" name="テキスト ボックス 700"/>
        <xdr:cNvSpPr txBox="1"/>
      </xdr:nvSpPr>
      <xdr:spPr>
        <a:xfrm>
          <a:off x="15214111" y="1698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123885</xdr:rowOff>
    </xdr:from>
    <xdr:to>
      <xdr:col>76</xdr:col>
      <xdr:colOff>165100</xdr:colOff>
      <xdr:row>99</xdr:row>
      <xdr:rowOff>54035</xdr:rowOff>
    </xdr:to>
    <xdr:sp macro="" textlink="">
      <xdr:nvSpPr>
        <xdr:cNvPr id="702" name="楕円 701"/>
        <xdr:cNvSpPr/>
      </xdr:nvSpPr>
      <xdr:spPr>
        <a:xfrm>
          <a:off x="14541500" y="169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45162</xdr:rowOff>
    </xdr:from>
    <xdr:ext cx="534377" cy="259045"/>
    <xdr:sp macro="" textlink="">
      <xdr:nvSpPr>
        <xdr:cNvPr id="703" name="テキスト ボックス 702"/>
        <xdr:cNvSpPr txBox="1"/>
      </xdr:nvSpPr>
      <xdr:spPr>
        <a:xfrm>
          <a:off x="14325111" y="1701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96924</xdr:rowOff>
    </xdr:from>
    <xdr:to>
      <xdr:col>72</xdr:col>
      <xdr:colOff>38100</xdr:colOff>
      <xdr:row>99</xdr:row>
      <xdr:rowOff>27074</xdr:rowOff>
    </xdr:to>
    <xdr:sp macro="" textlink="">
      <xdr:nvSpPr>
        <xdr:cNvPr id="704" name="楕円 703"/>
        <xdr:cNvSpPr/>
      </xdr:nvSpPr>
      <xdr:spPr>
        <a:xfrm>
          <a:off x="13652500" y="1689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18201</xdr:rowOff>
    </xdr:from>
    <xdr:ext cx="534377" cy="259045"/>
    <xdr:sp macro="" textlink="">
      <xdr:nvSpPr>
        <xdr:cNvPr id="705" name="テキスト ボックス 704"/>
        <xdr:cNvSpPr txBox="1"/>
      </xdr:nvSpPr>
      <xdr:spPr>
        <a:xfrm>
          <a:off x="13436111" y="1699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139137</xdr:rowOff>
    </xdr:from>
    <xdr:to>
      <xdr:col>67</xdr:col>
      <xdr:colOff>101600</xdr:colOff>
      <xdr:row>99</xdr:row>
      <xdr:rowOff>69287</xdr:rowOff>
    </xdr:to>
    <xdr:sp macro="" textlink="">
      <xdr:nvSpPr>
        <xdr:cNvPr id="706" name="楕円 705"/>
        <xdr:cNvSpPr/>
      </xdr:nvSpPr>
      <xdr:spPr>
        <a:xfrm>
          <a:off x="12763500" y="1694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60414</xdr:rowOff>
    </xdr:from>
    <xdr:ext cx="534377" cy="259045"/>
    <xdr:sp macro="" textlink="">
      <xdr:nvSpPr>
        <xdr:cNvPr id="707" name="テキスト ボックス 706"/>
        <xdr:cNvSpPr txBox="1"/>
      </xdr:nvSpPr>
      <xdr:spPr>
        <a:xfrm>
          <a:off x="12547111" y="17033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129421</xdr:rowOff>
    </xdr:from>
    <xdr:to>
      <xdr:col>116</xdr:col>
      <xdr:colOff>63500</xdr:colOff>
      <xdr:row>58</xdr:row>
      <xdr:rowOff>132095</xdr:rowOff>
    </xdr:to>
    <xdr:cxnSp macro="">
      <xdr:nvCxnSpPr>
        <xdr:cNvPr id="795" name="直線コネクタ 794"/>
        <xdr:cNvCxnSpPr/>
      </xdr:nvCxnSpPr>
      <xdr:spPr>
        <a:xfrm flipV="1">
          <a:off x="21323300" y="10073521"/>
          <a:ext cx="838200" cy="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132095</xdr:rowOff>
    </xdr:from>
    <xdr:to>
      <xdr:col>111</xdr:col>
      <xdr:colOff>177800</xdr:colOff>
      <xdr:row>58</xdr:row>
      <xdr:rowOff>135082</xdr:rowOff>
    </xdr:to>
    <xdr:cxnSp macro="">
      <xdr:nvCxnSpPr>
        <xdr:cNvPr id="798" name="直線コネクタ 797"/>
        <xdr:cNvCxnSpPr/>
      </xdr:nvCxnSpPr>
      <xdr:spPr>
        <a:xfrm flipV="1">
          <a:off x="20434300" y="10076195"/>
          <a:ext cx="889000" cy="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135082</xdr:rowOff>
    </xdr:from>
    <xdr:to>
      <xdr:col>107</xdr:col>
      <xdr:colOff>50800</xdr:colOff>
      <xdr:row>58</xdr:row>
      <xdr:rowOff>136957</xdr:rowOff>
    </xdr:to>
    <xdr:cxnSp macro="">
      <xdr:nvCxnSpPr>
        <xdr:cNvPr id="801" name="直線コネクタ 800"/>
        <xdr:cNvCxnSpPr/>
      </xdr:nvCxnSpPr>
      <xdr:spPr>
        <a:xfrm flipV="1">
          <a:off x="19545300" y="10079182"/>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135966</xdr:rowOff>
    </xdr:from>
    <xdr:to>
      <xdr:col>102</xdr:col>
      <xdr:colOff>114300</xdr:colOff>
      <xdr:row>58</xdr:row>
      <xdr:rowOff>136957</xdr:rowOff>
    </xdr:to>
    <xdr:cxnSp macro="">
      <xdr:nvCxnSpPr>
        <xdr:cNvPr id="804" name="直線コネクタ 803"/>
        <xdr:cNvCxnSpPr/>
      </xdr:nvCxnSpPr>
      <xdr:spPr>
        <a:xfrm>
          <a:off x="18656300" y="10080066"/>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78621</xdr:rowOff>
    </xdr:from>
    <xdr:to>
      <xdr:col>116</xdr:col>
      <xdr:colOff>114300</xdr:colOff>
      <xdr:row>59</xdr:row>
      <xdr:rowOff>8771</xdr:rowOff>
    </xdr:to>
    <xdr:sp macro="" textlink="">
      <xdr:nvSpPr>
        <xdr:cNvPr id="814" name="楕円 813"/>
        <xdr:cNvSpPr/>
      </xdr:nvSpPr>
      <xdr:spPr>
        <a:xfrm>
          <a:off x="22110700" y="1002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37998</xdr:rowOff>
    </xdr:from>
    <xdr:ext cx="534377" cy="259045"/>
    <xdr:sp macro="" textlink="">
      <xdr:nvSpPr>
        <xdr:cNvPr id="815" name="貸付金該当値テキスト"/>
        <xdr:cNvSpPr txBox="1"/>
      </xdr:nvSpPr>
      <xdr:spPr>
        <a:xfrm>
          <a:off x="22212300" y="981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81295</xdr:rowOff>
    </xdr:from>
    <xdr:to>
      <xdr:col>112</xdr:col>
      <xdr:colOff>38100</xdr:colOff>
      <xdr:row>59</xdr:row>
      <xdr:rowOff>11445</xdr:rowOff>
    </xdr:to>
    <xdr:sp macro="" textlink="">
      <xdr:nvSpPr>
        <xdr:cNvPr id="816" name="楕円 815"/>
        <xdr:cNvSpPr/>
      </xdr:nvSpPr>
      <xdr:spPr>
        <a:xfrm>
          <a:off x="21272500" y="1002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57</xdr:row>
      <xdr:rowOff>27972</xdr:rowOff>
    </xdr:from>
    <xdr:ext cx="534377" cy="259045"/>
    <xdr:sp macro="" textlink="">
      <xdr:nvSpPr>
        <xdr:cNvPr id="817" name="テキスト ボックス 816"/>
        <xdr:cNvSpPr txBox="1"/>
      </xdr:nvSpPr>
      <xdr:spPr>
        <a:xfrm>
          <a:off x="21056111" y="980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84282</xdr:rowOff>
    </xdr:from>
    <xdr:to>
      <xdr:col>107</xdr:col>
      <xdr:colOff>101600</xdr:colOff>
      <xdr:row>59</xdr:row>
      <xdr:rowOff>14432</xdr:rowOff>
    </xdr:to>
    <xdr:sp macro="" textlink="">
      <xdr:nvSpPr>
        <xdr:cNvPr id="818" name="楕円 817"/>
        <xdr:cNvSpPr/>
      </xdr:nvSpPr>
      <xdr:spPr>
        <a:xfrm>
          <a:off x="20383500" y="1002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30959</xdr:rowOff>
    </xdr:from>
    <xdr:ext cx="534377" cy="259045"/>
    <xdr:sp macro="" textlink="">
      <xdr:nvSpPr>
        <xdr:cNvPr id="819" name="テキスト ボックス 818"/>
        <xdr:cNvSpPr txBox="1"/>
      </xdr:nvSpPr>
      <xdr:spPr>
        <a:xfrm>
          <a:off x="20167111" y="980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86157</xdr:rowOff>
    </xdr:from>
    <xdr:to>
      <xdr:col>102</xdr:col>
      <xdr:colOff>165100</xdr:colOff>
      <xdr:row>59</xdr:row>
      <xdr:rowOff>16307</xdr:rowOff>
    </xdr:to>
    <xdr:sp macro="" textlink="">
      <xdr:nvSpPr>
        <xdr:cNvPr id="820" name="楕円 819"/>
        <xdr:cNvSpPr/>
      </xdr:nvSpPr>
      <xdr:spPr>
        <a:xfrm>
          <a:off x="19494500" y="100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32834</xdr:rowOff>
    </xdr:from>
    <xdr:ext cx="534377" cy="259045"/>
    <xdr:sp macro="" textlink="">
      <xdr:nvSpPr>
        <xdr:cNvPr id="821" name="テキスト ボックス 820"/>
        <xdr:cNvSpPr txBox="1"/>
      </xdr:nvSpPr>
      <xdr:spPr>
        <a:xfrm>
          <a:off x="19278111" y="9805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85166</xdr:rowOff>
    </xdr:from>
    <xdr:to>
      <xdr:col>98</xdr:col>
      <xdr:colOff>38100</xdr:colOff>
      <xdr:row>59</xdr:row>
      <xdr:rowOff>15316</xdr:rowOff>
    </xdr:to>
    <xdr:sp macro="" textlink="">
      <xdr:nvSpPr>
        <xdr:cNvPr id="822" name="楕円 821"/>
        <xdr:cNvSpPr/>
      </xdr:nvSpPr>
      <xdr:spPr>
        <a:xfrm>
          <a:off x="18605500" y="1002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31843</xdr:rowOff>
    </xdr:from>
    <xdr:ext cx="534377" cy="259045"/>
    <xdr:sp macro="" textlink="">
      <xdr:nvSpPr>
        <xdr:cNvPr id="823" name="テキスト ボックス 822"/>
        <xdr:cNvSpPr txBox="1"/>
      </xdr:nvSpPr>
      <xdr:spPr>
        <a:xfrm>
          <a:off x="18389111" y="98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61690</xdr:rowOff>
    </xdr:from>
    <xdr:to>
      <xdr:col>116</xdr:col>
      <xdr:colOff>63500</xdr:colOff>
      <xdr:row>75</xdr:row>
      <xdr:rowOff>71692</xdr:rowOff>
    </xdr:to>
    <xdr:cxnSp macro="">
      <xdr:nvCxnSpPr>
        <xdr:cNvPr id="853" name="直線コネクタ 852"/>
        <xdr:cNvCxnSpPr/>
      </xdr:nvCxnSpPr>
      <xdr:spPr>
        <a:xfrm>
          <a:off x="21323300" y="12920440"/>
          <a:ext cx="8382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42850</xdr:rowOff>
    </xdr:from>
    <xdr:to>
      <xdr:col>111</xdr:col>
      <xdr:colOff>177800</xdr:colOff>
      <xdr:row>75</xdr:row>
      <xdr:rowOff>61690</xdr:rowOff>
    </xdr:to>
    <xdr:cxnSp macro="">
      <xdr:nvCxnSpPr>
        <xdr:cNvPr id="856" name="直線コネクタ 855"/>
        <xdr:cNvCxnSpPr/>
      </xdr:nvCxnSpPr>
      <xdr:spPr>
        <a:xfrm>
          <a:off x="20434300" y="12901600"/>
          <a:ext cx="889000" cy="18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42850</xdr:rowOff>
    </xdr:from>
    <xdr:to>
      <xdr:col>107</xdr:col>
      <xdr:colOff>50800</xdr:colOff>
      <xdr:row>75</xdr:row>
      <xdr:rowOff>45021</xdr:rowOff>
    </xdr:to>
    <xdr:cxnSp macro="">
      <xdr:nvCxnSpPr>
        <xdr:cNvPr id="859" name="直線コネクタ 858"/>
        <xdr:cNvCxnSpPr/>
      </xdr:nvCxnSpPr>
      <xdr:spPr>
        <a:xfrm flipV="1">
          <a:off x="19545300" y="12901600"/>
          <a:ext cx="889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45021</xdr:rowOff>
    </xdr:from>
    <xdr:to>
      <xdr:col>102</xdr:col>
      <xdr:colOff>114300</xdr:colOff>
      <xdr:row>75</xdr:row>
      <xdr:rowOff>89122</xdr:rowOff>
    </xdr:to>
    <xdr:cxnSp macro="">
      <xdr:nvCxnSpPr>
        <xdr:cNvPr id="862" name="直線コネクタ 861"/>
        <xdr:cNvCxnSpPr/>
      </xdr:nvCxnSpPr>
      <xdr:spPr>
        <a:xfrm flipV="1">
          <a:off x="18656300" y="12903771"/>
          <a:ext cx="889000" cy="4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20892</xdr:rowOff>
    </xdr:from>
    <xdr:to>
      <xdr:col>116</xdr:col>
      <xdr:colOff>114300</xdr:colOff>
      <xdr:row>75</xdr:row>
      <xdr:rowOff>122492</xdr:rowOff>
    </xdr:to>
    <xdr:sp macro="" textlink="">
      <xdr:nvSpPr>
        <xdr:cNvPr id="872" name="楕円 871"/>
        <xdr:cNvSpPr/>
      </xdr:nvSpPr>
      <xdr:spPr>
        <a:xfrm>
          <a:off x="22110700" y="1287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170769</xdr:rowOff>
    </xdr:from>
    <xdr:ext cx="534377" cy="259045"/>
    <xdr:sp macro="" textlink="">
      <xdr:nvSpPr>
        <xdr:cNvPr id="873" name="繰出金該当値テキスト"/>
        <xdr:cNvSpPr txBox="1"/>
      </xdr:nvSpPr>
      <xdr:spPr>
        <a:xfrm>
          <a:off x="22212300" y="1285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10890</xdr:rowOff>
    </xdr:from>
    <xdr:to>
      <xdr:col>112</xdr:col>
      <xdr:colOff>38100</xdr:colOff>
      <xdr:row>75</xdr:row>
      <xdr:rowOff>112490</xdr:rowOff>
    </xdr:to>
    <xdr:sp macro="" textlink="">
      <xdr:nvSpPr>
        <xdr:cNvPr id="874" name="楕円 873"/>
        <xdr:cNvSpPr/>
      </xdr:nvSpPr>
      <xdr:spPr>
        <a:xfrm>
          <a:off x="21272500" y="128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103617</xdr:rowOff>
    </xdr:from>
    <xdr:ext cx="534377" cy="259045"/>
    <xdr:sp macro="" textlink="">
      <xdr:nvSpPr>
        <xdr:cNvPr id="875" name="テキスト ボックス 874"/>
        <xdr:cNvSpPr txBox="1"/>
      </xdr:nvSpPr>
      <xdr:spPr>
        <a:xfrm>
          <a:off x="21056111" y="1296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163500</xdr:rowOff>
    </xdr:from>
    <xdr:to>
      <xdr:col>107</xdr:col>
      <xdr:colOff>101600</xdr:colOff>
      <xdr:row>75</xdr:row>
      <xdr:rowOff>93650</xdr:rowOff>
    </xdr:to>
    <xdr:sp macro="" textlink="">
      <xdr:nvSpPr>
        <xdr:cNvPr id="876" name="楕円 875"/>
        <xdr:cNvSpPr/>
      </xdr:nvSpPr>
      <xdr:spPr>
        <a:xfrm>
          <a:off x="20383500" y="1285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110177</xdr:rowOff>
    </xdr:from>
    <xdr:ext cx="534377" cy="259045"/>
    <xdr:sp macro="" textlink="">
      <xdr:nvSpPr>
        <xdr:cNvPr id="877" name="テキスト ボックス 876"/>
        <xdr:cNvSpPr txBox="1"/>
      </xdr:nvSpPr>
      <xdr:spPr>
        <a:xfrm>
          <a:off x="20167111" y="1262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165671</xdr:rowOff>
    </xdr:from>
    <xdr:to>
      <xdr:col>102</xdr:col>
      <xdr:colOff>165100</xdr:colOff>
      <xdr:row>75</xdr:row>
      <xdr:rowOff>95821</xdr:rowOff>
    </xdr:to>
    <xdr:sp macro="" textlink="">
      <xdr:nvSpPr>
        <xdr:cNvPr id="878" name="楕円 877"/>
        <xdr:cNvSpPr/>
      </xdr:nvSpPr>
      <xdr:spPr>
        <a:xfrm>
          <a:off x="19494500" y="1285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112348</xdr:rowOff>
    </xdr:from>
    <xdr:ext cx="534377" cy="259045"/>
    <xdr:sp macro="" textlink="">
      <xdr:nvSpPr>
        <xdr:cNvPr id="879" name="テキスト ボックス 878"/>
        <xdr:cNvSpPr txBox="1"/>
      </xdr:nvSpPr>
      <xdr:spPr>
        <a:xfrm>
          <a:off x="19278111" y="1262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38322</xdr:rowOff>
    </xdr:from>
    <xdr:to>
      <xdr:col>98</xdr:col>
      <xdr:colOff>38100</xdr:colOff>
      <xdr:row>75</xdr:row>
      <xdr:rowOff>139922</xdr:rowOff>
    </xdr:to>
    <xdr:sp macro="" textlink="">
      <xdr:nvSpPr>
        <xdr:cNvPr id="880" name="楕円 879"/>
        <xdr:cNvSpPr/>
      </xdr:nvSpPr>
      <xdr:spPr>
        <a:xfrm>
          <a:off x="18605500" y="1289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156449</xdr:rowOff>
    </xdr:from>
    <xdr:ext cx="534377" cy="259045"/>
    <xdr:sp macro="" textlink="">
      <xdr:nvSpPr>
        <xdr:cNvPr id="881" name="テキスト ボックス 880"/>
        <xdr:cNvSpPr txBox="1"/>
      </xdr:nvSpPr>
      <xdr:spPr>
        <a:xfrm>
          <a:off x="18389111" y="12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歳出決算総額は、扶助費の物価高騰重点支援給付金や普通建設事業費の十和田図書館整備事業などの増加により、住民</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人当たりのコストが</a:t>
          </a:r>
          <a:r>
            <a:rPr kumimoji="1" lang="en-US" altLang="ja-JP" sz="1100">
              <a:latin typeface="ＭＳ Ｐゴシック" panose="020B0600070205080204" pitchFamily="50" charset="-128"/>
              <a:ea typeface="ＭＳ Ｐゴシック" panose="020B0600070205080204" pitchFamily="50" charset="-128"/>
            </a:rPr>
            <a:t>25,731</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756,742</a:t>
          </a:r>
          <a:r>
            <a:rPr kumimoji="1" lang="ja-JP" altLang="en-US" sz="1100">
              <a:latin typeface="ＭＳ Ｐゴシック" panose="020B0600070205080204" pitchFamily="50" charset="-128"/>
              <a:ea typeface="ＭＳ Ｐゴシック" panose="020B0600070205080204" pitchFamily="50" charset="-128"/>
            </a:rPr>
            <a:t>円となり、前年度比</a:t>
          </a:r>
          <a:r>
            <a:rPr kumimoji="1" lang="en-US" altLang="ja-JP" sz="1100">
              <a:latin typeface="ＭＳ Ｐゴシック" panose="020B0600070205080204" pitchFamily="50" charset="-128"/>
              <a:ea typeface="ＭＳ Ｐゴシック" panose="020B0600070205080204" pitchFamily="50" charset="-128"/>
            </a:rPr>
            <a:t>103.5</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人件費は、給与改定や会計年度任用職員への勤勉手当の支給開始等により</a:t>
          </a:r>
          <a:r>
            <a:rPr kumimoji="1" lang="en-US" altLang="ja-JP" sz="1100">
              <a:latin typeface="ＭＳ Ｐゴシック" panose="020B0600070205080204" pitchFamily="50" charset="-128"/>
              <a:ea typeface="ＭＳ Ｐゴシック" panose="020B0600070205080204" pitchFamily="50" charset="-128"/>
            </a:rPr>
            <a:t>7,749</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84,912</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％増となったが、類似団体平均と比較すると</a:t>
          </a:r>
          <a:r>
            <a:rPr kumimoji="1" lang="en-US" altLang="ja-JP" sz="1100">
              <a:latin typeface="ＭＳ Ｐゴシック" panose="020B0600070205080204" pitchFamily="50" charset="-128"/>
              <a:ea typeface="ＭＳ Ｐゴシック" panose="020B0600070205080204" pitchFamily="50" charset="-128"/>
            </a:rPr>
            <a:t>32,358</a:t>
          </a:r>
          <a:r>
            <a:rPr kumimoji="1" lang="ja-JP" altLang="en-US" sz="1100">
              <a:latin typeface="ＭＳ Ｐゴシック" panose="020B0600070205080204" pitchFamily="50" charset="-128"/>
              <a:ea typeface="ＭＳ Ｐゴシック" panose="020B0600070205080204" pitchFamily="50" charset="-128"/>
            </a:rPr>
            <a:t>円下回る。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維持補修費は、大雪による除雪対策事業費の増が影響し、</a:t>
          </a:r>
          <a:r>
            <a:rPr kumimoji="1" lang="en-US" altLang="ja-JP" sz="1100">
              <a:latin typeface="ＭＳ Ｐゴシック" panose="020B0600070205080204" pitchFamily="50" charset="-128"/>
              <a:ea typeface="ＭＳ Ｐゴシック" panose="020B0600070205080204" pitchFamily="50" charset="-128"/>
            </a:rPr>
            <a:t>17,214</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32,558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112.2</a:t>
          </a:r>
          <a:r>
            <a:rPr kumimoji="1" lang="ja-JP" altLang="en-US" sz="1100">
              <a:latin typeface="ＭＳ Ｐゴシック" panose="020B0600070205080204" pitchFamily="50" charset="-128"/>
              <a:ea typeface="ＭＳ Ｐゴシック" panose="020B0600070205080204" pitchFamily="50" charset="-128"/>
            </a:rPr>
            <a:t>％増で、類似団体平均と比較すると</a:t>
          </a:r>
          <a:r>
            <a:rPr kumimoji="1" lang="en-US" altLang="ja-JP" sz="1100">
              <a:latin typeface="ＭＳ Ｐゴシック" panose="020B0600070205080204" pitchFamily="50" charset="-128"/>
              <a:ea typeface="ＭＳ Ｐゴシック" panose="020B0600070205080204" pitchFamily="50" charset="-128"/>
            </a:rPr>
            <a:t>19,858</a:t>
          </a:r>
          <a:r>
            <a:rPr kumimoji="1" lang="ja-JP" altLang="en-US" sz="1100">
              <a:latin typeface="ＭＳ Ｐゴシック" panose="020B0600070205080204" pitchFamily="50" charset="-128"/>
              <a:ea typeface="ＭＳ Ｐゴシック" panose="020B0600070205080204" pitchFamily="50" charset="-128"/>
            </a:rPr>
            <a:t>円上回っている。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普通建設事業費（うち新規整備）では、十和田図書館整備事業の本格化等により、</a:t>
          </a:r>
          <a:r>
            <a:rPr kumimoji="1" lang="en-US" altLang="ja-JP" sz="1100">
              <a:latin typeface="ＭＳ Ｐゴシック" panose="020B0600070205080204" pitchFamily="50" charset="-128"/>
              <a:ea typeface="ＭＳ Ｐゴシック" panose="020B0600070205080204" pitchFamily="50" charset="-128"/>
            </a:rPr>
            <a:t>27,943</a:t>
          </a:r>
          <a:r>
            <a:rPr kumimoji="1" lang="ja-JP" altLang="en-US" sz="1100">
              <a:latin typeface="ＭＳ Ｐゴシック" panose="020B0600070205080204" pitchFamily="50" charset="-128"/>
              <a:ea typeface="ＭＳ Ｐゴシック" panose="020B0600070205080204" pitchFamily="50" charset="-128"/>
            </a:rPr>
            <a:t>円増の</a:t>
          </a:r>
          <a:r>
            <a:rPr kumimoji="1" lang="en-US" altLang="ja-JP" sz="1100">
              <a:latin typeface="ＭＳ Ｐゴシック" panose="020B0600070205080204" pitchFamily="50" charset="-128"/>
              <a:ea typeface="ＭＳ Ｐゴシック" panose="020B0600070205080204" pitchFamily="50" charset="-128"/>
            </a:rPr>
            <a:t>32,058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679.1</a:t>
          </a:r>
          <a:r>
            <a:rPr kumimoji="1" lang="ja-JP" altLang="en-US" sz="1100">
              <a:latin typeface="ＭＳ Ｐゴシック" panose="020B0600070205080204" pitchFamily="50" charset="-128"/>
              <a:ea typeface="ＭＳ Ｐゴシック" panose="020B0600070205080204" pitchFamily="50" charset="-128"/>
            </a:rPr>
            <a:t>％増となった。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普通建設事業費（うち更新整備）は、総合競技場改修事業などが終了したことから、</a:t>
          </a:r>
          <a:r>
            <a:rPr kumimoji="1" lang="en-US" altLang="ja-JP" sz="1100">
              <a:latin typeface="ＭＳ Ｐゴシック" panose="020B0600070205080204" pitchFamily="50" charset="-128"/>
              <a:ea typeface="ＭＳ Ｐゴシック" panose="020B0600070205080204" pitchFamily="50" charset="-128"/>
            </a:rPr>
            <a:t>24,813</a:t>
          </a:r>
          <a:r>
            <a:rPr kumimoji="1" lang="ja-JP" altLang="en-US" sz="1100">
              <a:latin typeface="ＭＳ Ｐゴシック" panose="020B0600070205080204" pitchFamily="50" charset="-128"/>
              <a:ea typeface="ＭＳ Ｐゴシック" panose="020B0600070205080204" pitchFamily="50" charset="-128"/>
            </a:rPr>
            <a:t>円減の</a:t>
          </a:r>
          <a:r>
            <a:rPr kumimoji="1" lang="en-US" altLang="ja-JP" sz="1100">
              <a:latin typeface="ＭＳ Ｐゴシック" panose="020B0600070205080204" pitchFamily="50" charset="-128"/>
              <a:ea typeface="ＭＳ Ｐゴシック" panose="020B0600070205080204" pitchFamily="50" charset="-128"/>
            </a:rPr>
            <a:t>34,318</a:t>
          </a:r>
          <a:r>
            <a:rPr kumimoji="1" lang="ja-JP" altLang="en-US" sz="1100">
              <a:latin typeface="ＭＳ Ｐゴシック" panose="020B0600070205080204" pitchFamily="50" charset="-128"/>
              <a:ea typeface="ＭＳ Ｐゴシック" panose="020B0600070205080204" pitchFamily="50" charset="-128"/>
            </a:rPr>
            <a:t>円となり、前年度に比べ</a:t>
          </a:r>
          <a:r>
            <a:rPr kumimoji="1" lang="en-US" altLang="ja-JP" sz="1100">
              <a:latin typeface="ＭＳ Ｐゴシック" panose="020B0600070205080204" pitchFamily="50" charset="-128"/>
              <a:ea typeface="ＭＳ Ｐゴシック" panose="020B0600070205080204" pitchFamily="50" charset="-128"/>
            </a:rPr>
            <a:t>42.0</a:t>
          </a:r>
          <a:r>
            <a:rPr kumimoji="1" lang="ja-JP" altLang="en-US" sz="1100">
              <a:latin typeface="ＭＳ Ｐゴシック" panose="020B0600070205080204" pitchFamily="50" charset="-128"/>
              <a:ea typeface="ＭＳ Ｐゴシック" panose="020B0600070205080204" pitchFamily="50" charset="-128"/>
            </a:rPr>
            <a:t>％減となった。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老朽化した施設の大規模改修や、公共施設の照明ＬＥＤ化改修などの普通建設事業が続くことから、国県支出金などの財源確保や交付税措置率が有利な地方債を活用するとともに、事務事業の効率化による歳出の抑制を徹底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7493</xdr:rowOff>
    </xdr:from>
    <xdr:to>
      <xdr:col>24</xdr:col>
      <xdr:colOff>63500</xdr:colOff>
      <xdr:row>37</xdr:row>
      <xdr:rowOff>41211</xdr:rowOff>
    </xdr:to>
    <xdr:cxnSp macro="">
      <xdr:nvCxnSpPr>
        <xdr:cNvPr id="61" name="直線コネクタ 60"/>
        <xdr:cNvCxnSpPr/>
      </xdr:nvCxnSpPr>
      <xdr:spPr>
        <a:xfrm>
          <a:off x="3797300" y="6351143"/>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2921</xdr:rowOff>
    </xdr:from>
    <xdr:to>
      <xdr:col>19</xdr:col>
      <xdr:colOff>177800</xdr:colOff>
      <xdr:row>37</xdr:row>
      <xdr:rowOff>7493</xdr:rowOff>
    </xdr:to>
    <xdr:cxnSp macro="">
      <xdr:nvCxnSpPr>
        <xdr:cNvPr id="64" name="直線コネクタ 63"/>
        <xdr:cNvCxnSpPr/>
      </xdr:nvCxnSpPr>
      <xdr:spPr>
        <a:xfrm>
          <a:off x="2908300" y="634657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2921</xdr:rowOff>
    </xdr:from>
    <xdr:to>
      <xdr:col>15</xdr:col>
      <xdr:colOff>50800</xdr:colOff>
      <xdr:row>37</xdr:row>
      <xdr:rowOff>45784</xdr:rowOff>
    </xdr:to>
    <xdr:cxnSp macro="">
      <xdr:nvCxnSpPr>
        <xdr:cNvPr id="67" name="直線コネクタ 66"/>
        <xdr:cNvCxnSpPr/>
      </xdr:nvCxnSpPr>
      <xdr:spPr>
        <a:xfrm flipV="1">
          <a:off x="2019300" y="6346571"/>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45784</xdr:rowOff>
    </xdr:from>
    <xdr:to>
      <xdr:col>10</xdr:col>
      <xdr:colOff>114300</xdr:colOff>
      <xdr:row>37</xdr:row>
      <xdr:rowOff>106363</xdr:rowOff>
    </xdr:to>
    <xdr:cxnSp macro="">
      <xdr:nvCxnSpPr>
        <xdr:cNvPr id="70" name="直線コネクタ 69"/>
        <xdr:cNvCxnSpPr/>
      </xdr:nvCxnSpPr>
      <xdr:spPr>
        <a:xfrm flipV="1">
          <a:off x="1130300" y="6389434"/>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161861</xdr:rowOff>
    </xdr:from>
    <xdr:to>
      <xdr:col>24</xdr:col>
      <xdr:colOff>114300</xdr:colOff>
      <xdr:row>37</xdr:row>
      <xdr:rowOff>92011</xdr:rowOff>
    </xdr:to>
    <xdr:sp macro="" textlink="">
      <xdr:nvSpPr>
        <xdr:cNvPr id="80" name="楕円 79"/>
        <xdr:cNvSpPr/>
      </xdr:nvSpPr>
      <xdr:spPr>
        <a:xfrm>
          <a:off x="4584700" y="63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13288</xdr:rowOff>
    </xdr:from>
    <xdr:ext cx="469744" cy="259045"/>
    <xdr:sp macro="" textlink="">
      <xdr:nvSpPr>
        <xdr:cNvPr id="81" name="議会費該当値テキスト"/>
        <xdr:cNvSpPr txBox="1"/>
      </xdr:nvSpPr>
      <xdr:spPr>
        <a:xfrm>
          <a:off x="4686300" y="618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128143</xdr:rowOff>
    </xdr:from>
    <xdr:to>
      <xdr:col>20</xdr:col>
      <xdr:colOff>38100</xdr:colOff>
      <xdr:row>37</xdr:row>
      <xdr:rowOff>58293</xdr:rowOff>
    </xdr:to>
    <xdr:sp macro="" textlink="">
      <xdr:nvSpPr>
        <xdr:cNvPr id="82" name="楕円 81"/>
        <xdr:cNvSpPr/>
      </xdr:nvSpPr>
      <xdr:spPr>
        <a:xfrm>
          <a:off x="3746500" y="630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74820</xdr:rowOff>
    </xdr:from>
    <xdr:ext cx="469744" cy="259045"/>
    <xdr:sp macro="" textlink="">
      <xdr:nvSpPr>
        <xdr:cNvPr id="83" name="テキスト ボックス 82"/>
        <xdr:cNvSpPr txBox="1"/>
      </xdr:nvSpPr>
      <xdr:spPr>
        <a:xfrm>
          <a:off x="3562428" y="607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123571</xdr:rowOff>
    </xdr:from>
    <xdr:to>
      <xdr:col>15</xdr:col>
      <xdr:colOff>101600</xdr:colOff>
      <xdr:row>37</xdr:row>
      <xdr:rowOff>53721</xdr:rowOff>
    </xdr:to>
    <xdr:sp macro="" textlink="">
      <xdr:nvSpPr>
        <xdr:cNvPr id="84" name="楕円 83"/>
        <xdr:cNvSpPr/>
      </xdr:nvSpPr>
      <xdr:spPr>
        <a:xfrm>
          <a:off x="2857500" y="629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70248</xdr:rowOff>
    </xdr:from>
    <xdr:ext cx="469744" cy="259045"/>
    <xdr:sp macro="" textlink="">
      <xdr:nvSpPr>
        <xdr:cNvPr id="85" name="テキスト ボックス 84"/>
        <xdr:cNvSpPr txBox="1"/>
      </xdr:nvSpPr>
      <xdr:spPr>
        <a:xfrm>
          <a:off x="2673428" y="607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166434</xdr:rowOff>
    </xdr:from>
    <xdr:to>
      <xdr:col>10</xdr:col>
      <xdr:colOff>165100</xdr:colOff>
      <xdr:row>37</xdr:row>
      <xdr:rowOff>96584</xdr:rowOff>
    </xdr:to>
    <xdr:sp macro="" textlink="">
      <xdr:nvSpPr>
        <xdr:cNvPr id="86" name="楕円 85"/>
        <xdr:cNvSpPr/>
      </xdr:nvSpPr>
      <xdr:spPr>
        <a:xfrm>
          <a:off x="1968500" y="63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113111</xdr:rowOff>
    </xdr:from>
    <xdr:ext cx="469744" cy="259045"/>
    <xdr:sp macro="" textlink="">
      <xdr:nvSpPr>
        <xdr:cNvPr id="87" name="テキスト ボックス 86"/>
        <xdr:cNvSpPr txBox="1"/>
      </xdr:nvSpPr>
      <xdr:spPr>
        <a:xfrm>
          <a:off x="1784428" y="611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55563</xdr:rowOff>
    </xdr:from>
    <xdr:to>
      <xdr:col>6</xdr:col>
      <xdr:colOff>38100</xdr:colOff>
      <xdr:row>37</xdr:row>
      <xdr:rowOff>157163</xdr:rowOff>
    </xdr:to>
    <xdr:sp macro="" textlink="">
      <xdr:nvSpPr>
        <xdr:cNvPr id="88" name="楕円 87"/>
        <xdr:cNvSpPr/>
      </xdr:nvSpPr>
      <xdr:spPr>
        <a:xfrm>
          <a:off x="1079500" y="63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2240</xdr:rowOff>
    </xdr:from>
    <xdr:ext cx="469744" cy="259045"/>
    <xdr:sp macro="" textlink="">
      <xdr:nvSpPr>
        <xdr:cNvPr id="89" name="テキスト ボックス 88"/>
        <xdr:cNvSpPr txBox="1"/>
      </xdr:nvSpPr>
      <xdr:spPr>
        <a:xfrm>
          <a:off x="895428" y="617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64111</xdr:rowOff>
    </xdr:from>
    <xdr:to>
      <xdr:col>24</xdr:col>
      <xdr:colOff>63500</xdr:colOff>
      <xdr:row>58</xdr:row>
      <xdr:rowOff>71400</xdr:rowOff>
    </xdr:to>
    <xdr:cxnSp macro="">
      <xdr:nvCxnSpPr>
        <xdr:cNvPr id="118" name="直線コネクタ 117"/>
        <xdr:cNvCxnSpPr/>
      </xdr:nvCxnSpPr>
      <xdr:spPr>
        <a:xfrm flipV="1">
          <a:off x="3797300" y="10008211"/>
          <a:ext cx="838200" cy="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71400</xdr:rowOff>
    </xdr:from>
    <xdr:to>
      <xdr:col>19</xdr:col>
      <xdr:colOff>177800</xdr:colOff>
      <xdr:row>58</xdr:row>
      <xdr:rowOff>77996</xdr:rowOff>
    </xdr:to>
    <xdr:cxnSp macro="">
      <xdr:nvCxnSpPr>
        <xdr:cNvPr id="121" name="直線コネクタ 120"/>
        <xdr:cNvCxnSpPr/>
      </xdr:nvCxnSpPr>
      <xdr:spPr>
        <a:xfrm flipV="1">
          <a:off x="2908300" y="10015500"/>
          <a:ext cx="889000" cy="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77996</xdr:rowOff>
    </xdr:from>
    <xdr:to>
      <xdr:col>15</xdr:col>
      <xdr:colOff>50800</xdr:colOff>
      <xdr:row>58</xdr:row>
      <xdr:rowOff>85065</xdr:rowOff>
    </xdr:to>
    <xdr:cxnSp macro="">
      <xdr:nvCxnSpPr>
        <xdr:cNvPr id="124" name="直線コネクタ 123"/>
        <xdr:cNvCxnSpPr/>
      </xdr:nvCxnSpPr>
      <xdr:spPr>
        <a:xfrm flipV="1">
          <a:off x="2019300" y="10022096"/>
          <a:ext cx="889000" cy="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156186</xdr:rowOff>
    </xdr:from>
    <xdr:to>
      <xdr:col>10</xdr:col>
      <xdr:colOff>114300</xdr:colOff>
      <xdr:row>58</xdr:row>
      <xdr:rowOff>85065</xdr:rowOff>
    </xdr:to>
    <xdr:cxnSp macro="">
      <xdr:nvCxnSpPr>
        <xdr:cNvPr id="127" name="直線コネクタ 126"/>
        <xdr:cNvCxnSpPr/>
      </xdr:nvCxnSpPr>
      <xdr:spPr>
        <a:xfrm>
          <a:off x="1130300" y="9928836"/>
          <a:ext cx="889000" cy="10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13311</xdr:rowOff>
    </xdr:from>
    <xdr:to>
      <xdr:col>24</xdr:col>
      <xdr:colOff>114300</xdr:colOff>
      <xdr:row>58</xdr:row>
      <xdr:rowOff>114911</xdr:rowOff>
    </xdr:to>
    <xdr:sp macro="" textlink="">
      <xdr:nvSpPr>
        <xdr:cNvPr id="137" name="楕円 136"/>
        <xdr:cNvSpPr/>
      </xdr:nvSpPr>
      <xdr:spPr>
        <a:xfrm>
          <a:off x="4584700" y="99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20600</xdr:rowOff>
    </xdr:from>
    <xdr:to>
      <xdr:col>20</xdr:col>
      <xdr:colOff>38100</xdr:colOff>
      <xdr:row>58</xdr:row>
      <xdr:rowOff>122200</xdr:rowOff>
    </xdr:to>
    <xdr:sp macro="" textlink="">
      <xdr:nvSpPr>
        <xdr:cNvPr id="139" name="楕円 138"/>
        <xdr:cNvSpPr/>
      </xdr:nvSpPr>
      <xdr:spPr>
        <a:xfrm>
          <a:off x="3746500" y="99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113327</xdr:rowOff>
    </xdr:from>
    <xdr:ext cx="599010" cy="259045"/>
    <xdr:sp macro="" textlink="">
      <xdr:nvSpPr>
        <xdr:cNvPr id="140" name="テキスト ボックス 139"/>
        <xdr:cNvSpPr txBox="1"/>
      </xdr:nvSpPr>
      <xdr:spPr>
        <a:xfrm>
          <a:off x="3497795" y="10057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27196</xdr:rowOff>
    </xdr:from>
    <xdr:to>
      <xdr:col>15</xdr:col>
      <xdr:colOff>101600</xdr:colOff>
      <xdr:row>58</xdr:row>
      <xdr:rowOff>128796</xdr:rowOff>
    </xdr:to>
    <xdr:sp macro="" textlink="">
      <xdr:nvSpPr>
        <xdr:cNvPr id="141" name="楕円 140"/>
        <xdr:cNvSpPr/>
      </xdr:nvSpPr>
      <xdr:spPr>
        <a:xfrm>
          <a:off x="2857500" y="99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119923</xdr:rowOff>
    </xdr:from>
    <xdr:ext cx="599010" cy="259045"/>
    <xdr:sp macro="" textlink="">
      <xdr:nvSpPr>
        <xdr:cNvPr id="142" name="テキスト ボックス 141"/>
        <xdr:cNvSpPr txBox="1"/>
      </xdr:nvSpPr>
      <xdr:spPr>
        <a:xfrm>
          <a:off x="2608795" y="1006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34265</xdr:rowOff>
    </xdr:from>
    <xdr:to>
      <xdr:col>10</xdr:col>
      <xdr:colOff>165100</xdr:colOff>
      <xdr:row>58</xdr:row>
      <xdr:rowOff>135865</xdr:rowOff>
    </xdr:to>
    <xdr:sp macro="" textlink="">
      <xdr:nvSpPr>
        <xdr:cNvPr id="143" name="楕円 142"/>
        <xdr:cNvSpPr/>
      </xdr:nvSpPr>
      <xdr:spPr>
        <a:xfrm>
          <a:off x="1968500" y="997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126992</xdr:rowOff>
    </xdr:from>
    <xdr:ext cx="599010" cy="259045"/>
    <xdr:sp macro="" textlink="">
      <xdr:nvSpPr>
        <xdr:cNvPr id="144" name="テキスト ボックス 143"/>
        <xdr:cNvSpPr txBox="1"/>
      </xdr:nvSpPr>
      <xdr:spPr>
        <a:xfrm>
          <a:off x="1719795" y="10071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105386</xdr:rowOff>
    </xdr:from>
    <xdr:to>
      <xdr:col>6</xdr:col>
      <xdr:colOff>38100</xdr:colOff>
      <xdr:row>58</xdr:row>
      <xdr:rowOff>35536</xdr:rowOff>
    </xdr:to>
    <xdr:sp macro="" textlink="">
      <xdr:nvSpPr>
        <xdr:cNvPr id="145" name="楕円 144"/>
        <xdr:cNvSpPr/>
      </xdr:nvSpPr>
      <xdr:spPr>
        <a:xfrm>
          <a:off x="1079500" y="987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26663</xdr:rowOff>
    </xdr:from>
    <xdr:ext cx="599010" cy="259045"/>
    <xdr:sp macro="" textlink="">
      <xdr:nvSpPr>
        <xdr:cNvPr id="146" name="テキスト ボックス 145"/>
        <xdr:cNvSpPr txBox="1"/>
      </xdr:nvSpPr>
      <xdr:spPr>
        <a:xfrm>
          <a:off x="830795" y="997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38244</xdr:rowOff>
    </xdr:from>
    <xdr:to>
      <xdr:col>24</xdr:col>
      <xdr:colOff>63500</xdr:colOff>
      <xdr:row>77</xdr:row>
      <xdr:rowOff>41473</xdr:rowOff>
    </xdr:to>
    <xdr:cxnSp macro="">
      <xdr:nvCxnSpPr>
        <xdr:cNvPr id="178" name="直線コネクタ 177"/>
        <xdr:cNvCxnSpPr/>
      </xdr:nvCxnSpPr>
      <xdr:spPr>
        <a:xfrm>
          <a:off x="3797300" y="13239894"/>
          <a:ext cx="838200" cy="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38244</xdr:rowOff>
    </xdr:from>
    <xdr:to>
      <xdr:col>19</xdr:col>
      <xdr:colOff>177800</xdr:colOff>
      <xdr:row>77</xdr:row>
      <xdr:rowOff>69741</xdr:rowOff>
    </xdr:to>
    <xdr:cxnSp macro="">
      <xdr:nvCxnSpPr>
        <xdr:cNvPr id="181" name="直線コネクタ 180"/>
        <xdr:cNvCxnSpPr/>
      </xdr:nvCxnSpPr>
      <xdr:spPr>
        <a:xfrm flipV="1">
          <a:off x="2908300" y="13239894"/>
          <a:ext cx="889000" cy="3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36663</xdr:rowOff>
    </xdr:from>
    <xdr:to>
      <xdr:col>15</xdr:col>
      <xdr:colOff>50800</xdr:colOff>
      <xdr:row>77</xdr:row>
      <xdr:rowOff>69741</xdr:rowOff>
    </xdr:to>
    <xdr:cxnSp macro="">
      <xdr:nvCxnSpPr>
        <xdr:cNvPr id="184" name="直線コネクタ 183"/>
        <xdr:cNvCxnSpPr/>
      </xdr:nvCxnSpPr>
      <xdr:spPr>
        <a:xfrm>
          <a:off x="2019300" y="13238313"/>
          <a:ext cx="889000" cy="33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36663</xdr:rowOff>
    </xdr:from>
    <xdr:to>
      <xdr:col>10</xdr:col>
      <xdr:colOff>114300</xdr:colOff>
      <xdr:row>77</xdr:row>
      <xdr:rowOff>134485</xdr:rowOff>
    </xdr:to>
    <xdr:cxnSp macro="">
      <xdr:nvCxnSpPr>
        <xdr:cNvPr id="187" name="直線コネクタ 186"/>
        <xdr:cNvCxnSpPr/>
      </xdr:nvCxnSpPr>
      <xdr:spPr>
        <a:xfrm flipV="1">
          <a:off x="1130300" y="13238313"/>
          <a:ext cx="889000" cy="9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162123</xdr:rowOff>
    </xdr:from>
    <xdr:to>
      <xdr:col>24</xdr:col>
      <xdr:colOff>114300</xdr:colOff>
      <xdr:row>77</xdr:row>
      <xdr:rowOff>92273</xdr:rowOff>
    </xdr:to>
    <xdr:sp macro="" textlink="">
      <xdr:nvSpPr>
        <xdr:cNvPr id="197" name="楕円 196"/>
        <xdr:cNvSpPr/>
      </xdr:nvSpPr>
      <xdr:spPr>
        <a:xfrm>
          <a:off x="4584700" y="1319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140550</xdr:rowOff>
    </xdr:from>
    <xdr:ext cx="599010" cy="259045"/>
    <xdr:sp macro="" textlink="">
      <xdr:nvSpPr>
        <xdr:cNvPr id="198" name="民生費該当値テキスト"/>
        <xdr:cNvSpPr txBox="1"/>
      </xdr:nvSpPr>
      <xdr:spPr>
        <a:xfrm>
          <a:off x="4686300" y="1317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158894</xdr:rowOff>
    </xdr:from>
    <xdr:to>
      <xdr:col>20</xdr:col>
      <xdr:colOff>38100</xdr:colOff>
      <xdr:row>77</xdr:row>
      <xdr:rowOff>89044</xdr:rowOff>
    </xdr:to>
    <xdr:sp macro="" textlink="">
      <xdr:nvSpPr>
        <xdr:cNvPr id="199" name="楕円 198"/>
        <xdr:cNvSpPr/>
      </xdr:nvSpPr>
      <xdr:spPr>
        <a:xfrm>
          <a:off x="3746500" y="1318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105571</xdr:rowOff>
    </xdr:from>
    <xdr:ext cx="599010" cy="259045"/>
    <xdr:sp macro="" textlink="">
      <xdr:nvSpPr>
        <xdr:cNvPr id="200" name="テキスト ボックス 199"/>
        <xdr:cNvSpPr txBox="1"/>
      </xdr:nvSpPr>
      <xdr:spPr>
        <a:xfrm>
          <a:off x="3497795" y="1296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18941</xdr:rowOff>
    </xdr:from>
    <xdr:to>
      <xdr:col>15</xdr:col>
      <xdr:colOff>101600</xdr:colOff>
      <xdr:row>77</xdr:row>
      <xdr:rowOff>120541</xdr:rowOff>
    </xdr:to>
    <xdr:sp macro="" textlink="">
      <xdr:nvSpPr>
        <xdr:cNvPr id="201" name="楕円 200"/>
        <xdr:cNvSpPr/>
      </xdr:nvSpPr>
      <xdr:spPr>
        <a:xfrm>
          <a:off x="2857500" y="1322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137068</xdr:rowOff>
    </xdr:from>
    <xdr:ext cx="599010" cy="259045"/>
    <xdr:sp macro="" textlink="">
      <xdr:nvSpPr>
        <xdr:cNvPr id="202" name="テキスト ボックス 201"/>
        <xdr:cNvSpPr txBox="1"/>
      </xdr:nvSpPr>
      <xdr:spPr>
        <a:xfrm>
          <a:off x="2608795" y="1299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157313</xdr:rowOff>
    </xdr:from>
    <xdr:to>
      <xdr:col>10</xdr:col>
      <xdr:colOff>165100</xdr:colOff>
      <xdr:row>77</xdr:row>
      <xdr:rowOff>87463</xdr:rowOff>
    </xdr:to>
    <xdr:sp macro="" textlink="">
      <xdr:nvSpPr>
        <xdr:cNvPr id="203" name="楕円 202"/>
        <xdr:cNvSpPr/>
      </xdr:nvSpPr>
      <xdr:spPr>
        <a:xfrm>
          <a:off x="1968500" y="1318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103991</xdr:rowOff>
    </xdr:from>
    <xdr:ext cx="599010" cy="259045"/>
    <xdr:sp macro="" textlink="">
      <xdr:nvSpPr>
        <xdr:cNvPr id="204" name="テキスト ボックス 203"/>
        <xdr:cNvSpPr txBox="1"/>
      </xdr:nvSpPr>
      <xdr:spPr>
        <a:xfrm>
          <a:off x="1719795" y="12962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83685</xdr:rowOff>
    </xdr:from>
    <xdr:to>
      <xdr:col>6</xdr:col>
      <xdr:colOff>38100</xdr:colOff>
      <xdr:row>78</xdr:row>
      <xdr:rowOff>13835</xdr:rowOff>
    </xdr:to>
    <xdr:sp macro="" textlink="">
      <xdr:nvSpPr>
        <xdr:cNvPr id="205" name="楕円 204"/>
        <xdr:cNvSpPr/>
      </xdr:nvSpPr>
      <xdr:spPr>
        <a:xfrm>
          <a:off x="1079500" y="1328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30362</xdr:rowOff>
    </xdr:from>
    <xdr:ext cx="599010" cy="259045"/>
    <xdr:sp macro="" textlink="">
      <xdr:nvSpPr>
        <xdr:cNvPr id="206" name="テキスト ボックス 205"/>
        <xdr:cNvSpPr txBox="1"/>
      </xdr:nvSpPr>
      <xdr:spPr>
        <a:xfrm>
          <a:off x="830795" y="1306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84505</xdr:rowOff>
    </xdr:from>
    <xdr:to>
      <xdr:col>24</xdr:col>
      <xdr:colOff>63500</xdr:colOff>
      <xdr:row>99</xdr:row>
      <xdr:rowOff>84525</xdr:rowOff>
    </xdr:to>
    <xdr:cxnSp macro="">
      <xdr:nvCxnSpPr>
        <xdr:cNvPr id="237" name="直線コネクタ 236"/>
        <xdr:cNvCxnSpPr/>
      </xdr:nvCxnSpPr>
      <xdr:spPr>
        <a:xfrm>
          <a:off x="3797300" y="17058055"/>
          <a:ext cx="8382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83883</xdr:rowOff>
    </xdr:from>
    <xdr:to>
      <xdr:col>19</xdr:col>
      <xdr:colOff>177800</xdr:colOff>
      <xdr:row>99</xdr:row>
      <xdr:rowOff>84505</xdr:rowOff>
    </xdr:to>
    <xdr:cxnSp macro="">
      <xdr:nvCxnSpPr>
        <xdr:cNvPr id="240" name="直線コネクタ 239"/>
        <xdr:cNvCxnSpPr/>
      </xdr:nvCxnSpPr>
      <xdr:spPr>
        <a:xfrm>
          <a:off x="2908300" y="17057433"/>
          <a:ext cx="889000" cy="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83883</xdr:rowOff>
    </xdr:from>
    <xdr:to>
      <xdr:col>15</xdr:col>
      <xdr:colOff>50800</xdr:colOff>
      <xdr:row>99</xdr:row>
      <xdr:rowOff>84706</xdr:rowOff>
    </xdr:to>
    <xdr:cxnSp macro="">
      <xdr:nvCxnSpPr>
        <xdr:cNvPr id="243" name="直線コネクタ 242"/>
        <xdr:cNvCxnSpPr/>
      </xdr:nvCxnSpPr>
      <xdr:spPr>
        <a:xfrm flipV="1">
          <a:off x="2019300" y="17057433"/>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84706</xdr:rowOff>
    </xdr:from>
    <xdr:to>
      <xdr:col>10</xdr:col>
      <xdr:colOff>114300</xdr:colOff>
      <xdr:row>99</xdr:row>
      <xdr:rowOff>87874</xdr:rowOff>
    </xdr:to>
    <xdr:cxnSp macro="">
      <xdr:nvCxnSpPr>
        <xdr:cNvPr id="246" name="直線コネクタ 245"/>
        <xdr:cNvCxnSpPr/>
      </xdr:nvCxnSpPr>
      <xdr:spPr>
        <a:xfrm flipV="1">
          <a:off x="1130300" y="17058256"/>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33725</xdr:rowOff>
    </xdr:from>
    <xdr:to>
      <xdr:col>24</xdr:col>
      <xdr:colOff>114300</xdr:colOff>
      <xdr:row>99</xdr:row>
      <xdr:rowOff>135325</xdr:rowOff>
    </xdr:to>
    <xdr:sp macro="" textlink="">
      <xdr:nvSpPr>
        <xdr:cNvPr id="256" name="楕円 255"/>
        <xdr:cNvSpPr/>
      </xdr:nvSpPr>
      <xdr:spPr>
        <a:xfrm>
          <a:off x="4584700" y="1700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33705</xdr:rowOff>
    </xdr:from>
    <xdr:to>
      <xdr:col>20</xdr:col>
      <xdr:colOff>38100</xdr:colOff>
      <xdr:row>99</xdr:row>
      <xdr:rowOff>135305</xdr:rowOff>
    </xdr:to>
    <xdr:sp macro="" textlink="">
      <xdr:nvSpPr>
        <xdr:cNvPr id="258" name="楕円 257"/>
        <xdr:cNvSpPr/>
      </xdr:nvSpPr>
      <xdr:spPr>
        <a:xfrm>
          <a:off x="3746500" y="1700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126432</xdr:rowOff>
    </xdr:from>
    <xdr:ext cx="534377" cy="259045"/>
    <xdr:sp macro="" textlink="">
      <xdr:nvSpPr>
        <xdr:cNvPr id="259" name="テキスト ボックス 258"/>
        <xdr:cNvSpPr txBox="1"/>
      </xdr:nvSpPr>
      <xdr:spPr>
        <a:xfrm>
          <a:off x="3530111" y="1709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33083</xdr:rowOff>
    </xdr:from>
    <xdr:to>
      <xdr:col>15</xdr:col>
      <xdr:colOff>101600</xdr:colOff>
      <xdr:row>99</xdr:row>
      <xdr:rowOff>134683</xdr:rowOff>
    </xdr:to>
    <xdr:sp macro="" textlink="">
      <xdr:nvSpPr>
        <xdr:cNvPr id="260" name="楕円 259"/>
        <xdr:cNvSpPr/>
      </xdr:nvSpPr>
      <xdr:spPr>
        <a:xfrm>
          <a:off x="2857500" y="1700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125810</xdr:rowOff>
    </xdr:from>
    <xdr:ext cx="534377" cy="259045"/>
    <xdr:sp macro="" textlink="">
      <xdr:nvSpPr>
        <xdr:cNvPr id="261" name="テキスト ボックス 260"/>
        <xdr:cNvSpPr txBox="1"/>
      </xdr:nvSpPr>
      <xdr:spPr>
        <a:xfrm>
          <a:off x="2641111" y="1709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33906</xdr:rowOff>
    </xdr:from>
    <xdr:to>
      <xdr:col>10</xdr:col>
      <xdr:colOff>165100</xdr:colOff>
      <xdr:row>99</xdr:row>
      <xdr:rowOff>135506</xdr:rowOff>
    </xdr:to>
    <xdr:sp macro="" textlink="">
      <xdr:nvSpPr>
        <xdr:cNvPr id="262" name="楕円 261"/>
        <xdr:cNvSpPr/>
      </xdr:nvSpPr>
      <xdr:spPr>
        <a:xfrm>
          <a:off x="1968500" y="1700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126633</xdr:rowOff>
    </xdr:from>
    <xdr:ext cx="534377" cy="259045"/>
    <xdr:sp macro="" textlink="">
      <xdr:nvSpPr>
        <xdr:cNvPr id="263" name="テキスト ボックス 262"/>
        <xdr:cNvSpPr txBox="1"/>
      </xdr:nvSpPr>
      <xdr:spPr>
        <a:xfrm>
          <a:off x="1752111" y="17100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37074</xdr:rowOff>
    </xdr:from>
    <xdr:to>
      <xdr:col>6</xdr:col>
      <xdr:colOff>38100</xdr:colOff>
      <xdr:row>99</xdr:row>
      <xdr:rowOff>138674</xdr:rowOff>
    </xdr:to>
    <xdr:sp macro="" textlink="">
      <xdr:nvSpPr>
        <xdr:cNvPr id="264" name="楕円 263"/>
        <xdr:cNvSpPr/>
      </xdr:nvSpPr>
      <xdr:spPr>
        <a:xfrm>
          <a:off x="1079500" y="1701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129801</xdr:rowOff>
    </xdr:from>
    <xdr:ext cx="534377" cy="259045"/>
    <xdr:sp macro="" textlink="">
      <xdr:nvSpPr>
        <xdr:cNvPr id="265" name="テキスト ボックス 264"/>
        <xdr:cNvSpPr txBox="1"/>
      </xdr:nvSpPr>
      <xdr:spPr>
        <a:xfrm>
          <a:off x="863111" y="1710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24747</xdr:rowOff>
    </xdr:from>
    <xdr:to>
      <xdr:col>55</xdr:col>
      <xdr:colOff>0</xdr:colOff>
      <xdr:row>38</xdr:row>
      <xdr:rowOff>35523</xdr:rowOff>
    </xdr:to>
    <xdr:cxnSp macro="">
      <xdr:nvCxnSpPr>
        <xdr:cNvPr id="296" name="直線コネクタ 295"/>
        <xdr:cNvCxnSpPr/>
      </xdr:nvCxnSpPr>
      <xdr:spPr>
        <a:xfrm flipV="1">
          <a:off x="9639300" y="6539847"/>
          <a:ext cx="838200" cy="1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35523</xdr:rowOff>
    </xdr:from>
    <xdr:to>
      <xdr:col>50</xdr:col>
      <xdr:colOff>114300</xdr:colOff>
      <xdr:row>38</xdr:row>
      <xdr:rowOff>38789</xdr:rowOff>
    </xdr:to>
    <xdr:cxnSp macro="">
      <xdr:nvCxnSpPr>
        <xdr:cNvPr id="299" name="直線コネクタ 298"/>
        <xdr:cNvCxnSpPr/>
      </xdr:nvCxnSpPr>
      <xdr:spPr>
        <a:xfrm flipV="1">
          <a:off x="8750300" y="655062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3193</xdr:rowOff>
    </xdr:from>
    <xdr:to>
      <xdr:col>45</xdr:col>
      <xdr:colOff>177800</xdr:colOff>
      <xdr:row>38</xdr:row>
      <xdr:rowOff>38789</xdr:rowOff>
    </xdr:to>
    <xdr:cxnSp macro="">
      <xdr:nvCxnSpPr>
        <xdr:cNvPr id="302" name="直線コネクタ 301"/>
        <xdr:cNvCxnSpPr/>
      </xdr:nvCxnSpPr>
      <xdr:spPr>
        <a:xfrm>
          <a:off x="7861300" y="6518293"/>
          <a:ext cx="889000" cy="35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3193</xdr:rowOff>
    </xdr:from>
    <xdr:to>
      <xdr:col>41</xdr:col>
      <xdr:colOff>50800</xdr:colOff>
      <xdr:row>38</xdr:row>
      <xdr:rowOff>37810</xdr:rowOff>
    </xdr:to>
    <xdr:cxnSp macro="">
      <xdr:nvCxnSpPr>
        <xdr:cNvPr id="305" name="直線コネクタ 304"/>
        <xdr:cNvCxnSpPr/>
      </xdr:nvCxnSpPr>
      <xdr:spPr>
        <a:xfrm flipV="1">
          <a:off x="6972300" y="6518293"/>
          <a:ext cx="889000" cy="3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54264</xdr:rowOff>
    </xdr:from>
    <xdr:ext cx="378565" cy="259045"/>
    <xdr:sp macro="" textlink="">
      <xdr:nvSpPr>
        <xdr:cNvPr id="307" name="テキスト ボックス 306"/>
        <xdr:cNvSpPr txBox="1"/>
      </xdr:nvSpPr>
      <xdr:spPr>
        <a:xfrm>
          <a:off x="7672017" y="6569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145397</xdr:rowOff>
    </xdr:from>
    <xdr:to>
      <xdr:col>55</xdr:col>
      <xdr:colOff>50800</xdr:colOff>
      <xdr:row>38</xdr:row>
      <xdr:rowOff>75547</xdr:rowOff>
    </xdr:to>
    <xdr:sp macro="" textlink="">
      <xdr:nvSpPr>
        <xdr:cNvPr id="315" name="楕円 314"/>
        <xdr:cNvSpPr/>
      </xdr:nvSpPr>
      <xdr:spPr>
        <a:xfrm>
          <a:off x="10426700" y="648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123824</xdr:rowOff>
    </xdr:from>
    <xdr:ext cx="378565" cy="259045"/>
    <xdr:sp macro="" textlink="">
      <xdr:nvSpPr>
        <xdr:cNvPr id="316" name="労働費該当値テキスト"/>
        <xdr:cNvSpPr txBox="1"/>
      </xdr:nvSpPr>
      <xdr:spPr>
        <a:xfrm>
          <a:off x="10528300" y="6467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156174</xdr:rowOff>
    </xdr:from>
    <xdr:to>
      <xdr:col>50</xdr:col>
      <xdr:colOff>165100</xdr:colOff>
      <xdr:row>38</xdr:row>
      <xdr:rowOff>86323</xdr:rowOff>
    </xdr:to>
    <xdr:sp macro="" textlink="">
      <xdr:nvSpPr>
        <xdr:cNvPr id="317" name="楕円 316"/>
        <xdr:cNvSpPr/>
      </xdr:nvSpPr>
      <xdr:spPr>
        <a:xfrm>
          <a:off x="9588500" y="64998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77450</xdr:rowOff>
    </xdr:from>
    <xdr:ext cx="378565" cy="259045"/>
    <xdr:sp macro="" textlink="">
      <xdr:nvSpPr>
        <xdr:cNvPr id="318" name="テキスト ボックス 317"/>
        <xdr:cNvSpPr txBox="1"/>
      </xdr:nvSpPr>
      <xdr:spPr>
        <a:xfrm>
          <a:off x="9450017" y="6592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159439</xdr:rowOff>
    </xdr:from>
    <xdr:to>
      <xdr:col>46</xdr:col>
      <xdr:colOff>38100</xdr:colOff>
      <xdr:row>38</xdr:row>
      <xdr:rowOff>89589</xdr:rowOff>
    </xdr:to>
    <xdr:sp macro="" textlink="">
      <xdr:nvSpPr>
        <xdr:cNvPr id="319" name="楕円 318"/>
        <xdr:cNvSpPr/>
      </xdr:nvSpPr>
      <xdr:spPr>
        <a:xfrm>
          <a:off x="8699500" y="650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80716</xdr:rowOff>
    </xdr:from>
    <xdr:ext cx="378565" cy="259045"/>
    <xdr:sp macro="" textlink="">
      <xdr:nvSpPr>
        <xdr:cNvPr id="320" name="テキスト ボックス 319"/>
        <xdr:cNvSpPr txBox="1"/>
      </xdr:nvSpPr>
      <xdr:spPr>
        <a:xfrm>
          <a:off x="8561017" y="659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123843</xdr:rowOff>
    </xdr:from>
    <xdr:to>
      <xdr:col>41</xdr:col>
      <xdr:colOff>101600</xdr:colOff>
      <xdr:row>38</xdr:row>
      <xdr:rowOff>53994</xdr:rowOff>
    </xdr:to>
    <xdr:sp macro="" textlink="">
      <xdr:nvSpPr>
        <xdr:cNvPr id="321" name="楕円 320"/>
        <xdr:cNvSpPr/>
      </xdr:nvSpPr>
      <xdr:spPr>
        <a:xfrm>
          <a:off x="7810500" y="6467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70520</xdr:rowOff>
    </xdr:from>
    <xdr:ext cx="378565" cy="259045"/>
    <xdr:sp macro="" textlink="">
      <xdr:nvSpPr>
        <xdr:cNvPr id="322" name="テキスト ボックス 321"/>
        <xdr:cNvSpPr txBox="1"/>
      </xdr:nvSpPr>
      <xdr:spPr>
        <a:xfrm>
          <a:off x="7672017" y="6242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158460</xdr:rowOff>
    </xdr:from>
    <xdr:to>
      <xdr:col>36</xdr:col>
      <xdr:colOff>165100</xdr:colOff>
      <xdr:row>38</xdr:row>
      <xdr:rowOff>88610</xdr:rowOff>
    </xdr:to>
    <xdr:sp macro="" textlink="">
      <xdr:nvSpPr>
        <xdr:cNvPr id="323" name="楕円 322"/>
        <xdr:cNvSpPr/>
      </xdr:nvSpPr>
      <xdr:spPr>
        <a:xfrm>
          <a:off x="6921500" y="650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79737</xdr:rowOff>
    </xdr:from>
    <xdr:ext cx="378565" cy="259045"/>
    <xdr:sp macro="" textlink="">
      <xdr:nvSpPr>
        <xdr:cNvPr id="324" name="テキスト ボックス 323"/>
        <xdr:cNvSpPr txBox="1"/>
      </xdr:nvSpPr>
      <xdr:spPr>
        <a:xfrm>
          <a:off x="6783017" y="6594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159385</xdr:rowOff>
    </xdr:from>
    <xdr:to>
      <xdr:col>55</xdr:col>
      <xdr:colOff>0</xdr:colOff>
      <xdr:row>56</xdr:row>
      <xdr:rowOff>167259</xdr:rowOff>
    </xdr:to>
    <xdr:cxnSp macro="">
      <xdr:nvCxnSpPr>
        <xdr:cNvPr id="353" name="直線コネクタ 352"/>
        <xdr:cNvCxnSpPr/>
      </xdr:nvCxnSpPr>
      <xdr:spPr>
        <a:xfrm>
          <a:off x="9639300" y="9760585"/>
          <a:ext cx="8382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159385</xdr:rowOff>
    </xdr:from>
    <xdr:to>
      <xdr:col>50</xdr:col>
      <xdr:colOff>114300</xdr:colOff>
      <xdr:row>57</xdr:row>
      <xdr:rowOff>50991</xdr:rowOff>
    </xdr:to>
    <xdr:cxnSp macro="">
      <xdr:nvCxnSpPr>
        <xdr:cNvPr id="356" name="直線コネクタ 355"/>
        <xdr:cNvCxnSpPr/>
      </xdr:nvCxnSpPr>
      <xdr:spPr>
        <a:xfrm flipV="1">
          <a:off x="8750300" y="9760585"/>
          <a:ext cx="889000" cy="6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50991</xdr:rowOff>
    </xdr:from>
    <xdr:to>
      <xdr:col>45</xdr:col>
      <xdr:colOff>177800</xdr:colOff>
      <xdr:row>57</xdr:row>
      <xdr:rowOff>54432</xdr:rowOff>
    </xdr:to>
    <xdr:cxnSp macro="">
      <xdr:nvCxnSpPr>
        <xdr:cNvPr id="359" name="直線コネクタ 358"/>
        <xdr:cNvCxnSpPr/>
      </xdr:nvCxnSpPr>
      <xdr:spPr>
        <a:xfrm flipV="1">
          <a:off x="7861300" y="9823641"/>
          <a:ext cx="889000" cy="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54432</xdr:rowOff>
    </xdr:from>
    <xdr:to>
      <xdr:col>41</xdr:col>
      <xdr:colOff>50800</xdr:colOff>
      <xdr:row>57</xdr:row>
      <xdr:rowOff>70841</xdr:rowOff>
    </xdr:to>
    <xdr:cxnSp macro="">
      <xdr:nvCxnSpPr>
        <xdr:cNvPr id="362" name="直線コネクタ 361"/>
        <xdr:cNvCxnSpPr/>
      </xdr:nvCxnSpPr>
      <xdr:spPr>
        <a:xfrm flipV="1">
          <a:off x="6972300" y="9827082"/>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116459</xdr:rowOff>
    </xdr:from>
    <xdr:to>
      <xdr:col>55</xdr:col>
      <xdr:colOff>50800</xdr:colOff>
      <xdr:row>57</xdr:row>
      <xdr:rowOff>46609</xdr:rowOff>
    </xdr:to>
    <xdr:sp macro="" textlink="">
      <xdr:nvSpPr>
        <xdr:cNvPr id="372" name="楕円 371"/>
        <xdr:cNvSpPr/>
      </xdr:nvSpPr>
      <xdr:spPr>
        <a:xfrm>
          <a:off x="10426700" y="97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94886</xdr:rowOff>
    </xdr:from>
    <xdr:ext cx="534377" cy="259045"/>
    <xdr:sp macro="" textlink="">
      <xdr:nvSpPr>
        <xdr:cNvPr id="373" name="農林水産業費該当値テキスト"/>
        <xdr:cNvSpPr txBox="1"/>
      </xdr:nvSpPr>
      <xdr:spPr>
        <a:xfrm>
          <a:off x="10528300" y="969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108585</xdr:rowOff>
    </xdr:from>
    <xdr:to>
      <xdr:col>50</xdr:col>
      <xdr:colOff>165100</xdr:colOff>
      <xdr:row>57</xdr:row>
      <xdr:rowOff>38735</xdr:rowOff>
    </xdr:to>
    <xdr:sp macro="" textlink="">
      <xdr:nvSpPr>
        <xdr:cNvPr id="374" name="楕円 373"/>
        <xdr:cNvSpPr/>
      </xdr:nvSpPr>
      <xdr:spPr>
        <a:xfrm>
          <a:off x="9588500" y="970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29862</xdr:rowOff>
    </xdr:from>
    <xdr:ext cx="534377" cy="259045"/>
    <xdr:sp macro="" textlink="">
      <xdr:nvSpPr>
        <xdr:cNvPr id="375" name="テキスト ボックス 374"/>
        <xdr:cNvSpPr txBox="1"/>
      </xdr:nvSpPr>
      <xdr:spPr>
        <a:xfrm>
          <a:off x="9372111" y="980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191</xdr:rowOff>
    </xdr:from>
    <xdr:to>
      <xdr:col>46</xdr:col>
      <xdr:colOff>38100</xdr:colOff>
      <xdr:row>57</xdr:row>
      <xdr:rowOff>101791</xdr:rowOff>
    </xdr:to>
    <xdr:sp macro="" textlink="">
      <xdr:nvSpPr>
        <xdr:cNvPr id="376" name="楕円 375"/>
        <xdr:cNvSpPr/>
      </xdr:nvSpPr>
      <xdr:spPr>
        <a:xfrm>
          <a:off x="8699500" y="977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92918</xdr:rowOff>
    </xdr:from>
    <xdr:ext cx="534377" cy="259045"/>
    <xdr:sp macro="" textlink="">
      <xdr:nvSpPr>
        <xdr:cNvPr id="377" name="テキスト ボックス 376"/>
        <xdr:cNvSpPr txBox="1"/>
      </xdr:nvSpPr>
      <xdr:spPr>
        <a:xfrm>
          <a:off x="8483111" y="98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3632</xdr:rowOff>
    </xdr:from>
    <xdr:to>
      <xdr:col>41</xdr:col>
      <xdr:colOff>101600</xdr:colOff>
      <xdr:row>57</xdr:row>
      <xdr:rowOff>105232</xdr:rowOff>
    </xdr:to>
    <xdr:sp macro="" textlink="">
      <xdr:nvSpPr>
        <xdr:cNvPr id="378" name="楕円 377"/>
        <xdr:cNvSpPr/>
      </xdr:nvSpPr>
      <xdr:spPr>
        <a:xfrm>
          <a:off x="7810500" y="97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96359</xdr:rowOff>
    </xdr:from>
    <xdr:ext cx="534377" cy="259045"/>
    <xdr:sp macro="" textlink="">
      <xdr:nvSpPr>
        <xdr:cNvPr id="379" name="テキスト ボックス 378"/>
        <xdr:cNvSpPr txBox="1"/>
      </xdr:nvSpPr>
      <xdr:spPr>
        <a:xfrm>
          <a:off x="7594111" y="986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20041</xdr:rowOff>
    </xdr:from>
    <xdr:to>
      <xdr:col>36</xdr:col>
      <xdr:colOff>165100</xdr:colOff>
      <xdr:row>57</xdr:row>
      <xdr:rowOff>121641</xdr:rowOff>
    </xdr:to>
    <xdr:sp macro="" textlink="">
      <xdr:nvSpPr>
        <xdr:cNvPr id="380" name="楕円 379"/>
        <xdr:cNvSpPr/>
      </xdr:nvSpPr>
      <xdr:spPr>
        <a:xfrm>
          <a:off x="6921500" y="979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112768</xdr:rowOff>
    </xdr:from>
    <xdr:ext cx="534377" cy="259045"/>
    <xdr:sp macro="" textlink="">
      <xdr:nvSpPr>
        <xdr:cNvPr id="381" name="テキスト ボックス 380"/>
        <xdr:cNvSpPr txBox="1"/>
      </xdr:nvSpPr>
      <xdr:spPr>
        <a:xfrm>
          <a:off x="6705111" y="988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153223</xdr:rowOff>
    </xdr:from>
    <xdr:to>
      <xdr:col>55</xdr:col>
      <xdr:colOff>0</xdr:colOff>
      <xdr:row>77</xdr:row>
      <xdr:rowOff>167698</xdr:rowOff>
    </xdr:to>
    <xdr:cxnSp macro="">
      <xdr:nvCxnSpPr>
        <xdr:cNvPr id="408" name="直線コネクタ 407"/>
        <xdr:cNvCxnSpPr/>
      </xdr:nvCxnSpPr>
      <xdr:spPr>
        <a:xfrm>
          <a:off x="9639300" y="13354873"/>
          <a:ext cx="838200" cy="14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136052</xdr:rowOff>
    </xdr:from>
    <xdr:to>
      <xdr:col>50</xdr:col>
      <xdr:colOff>114300</xdr:colOff>
      <xdr:row>77</xdr:row>
      <xdr:rowOff>153223</xdr:rowOff>
    </xdr:to>
    <xdr:cxnSp macro="">
      <xdr:nvCxnSpPr>
        <xdr:cNvPr id="411" name="直線コネクタ 410"/>
        <xdr:cNvCxnSpPr/>
      </xdr:nvCxnSpPr>
      <xdr:spPr>
        <a:xfrm>
          <a:off x="8750300" y="13337702"/>
          <a:ext cx="889000" cy="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130693</xdr:rowOff>
    </xdr:from>
    <xdr:to>
      <xdr:col>45</xdr:col>
      <xdr:colOff>177800</xdr:colOff>
      <xdr:row>77</xdr:row>
      <xdr:rowOff>136052</xdr:rowOff>
    </xdr:to>
    <xdr:cxnSp macro="">
      <xdr:nvCxnSpPr>
        <xdr:cNvPr id="414" name="直線コネクタ 413"/>
        <xdr:cNvCxnSpPr/>
      </xdr:nvCxnSpPr>
      <xdr:spPr>
        <a:xfrm>
          <a:off x="7861300" y="13332343"/>
          <a:ext cx="889000" cy="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156204</xdr:rowOff>
    </xdr:from>
    <xdr:to>
      <xdr:col>41</xdr:col>
      <xdr:colOff>50800</xdr:colOff>
      <xdr:row>77</xdr:row>
      <xdr:rowOff>130693</xdr:rowOff>
    </xdr:to>
    <xdr:cxnSp macro="">
      <xdr:nvCxnSpPr>
        <xdr:cNvPr id="417" name="直線コネクタ 416"/>
        <xdr:cNvCxnSpPr/>
      </xdr:nvCxnSpPr>
      <xdr:spPr>
        <a:xfrm>
          <a:off x="6972300" y="13186404"/>
          <a:ext cx="889000" cy="14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116898</xdr:rowOff>
    </xdr:from>
    <xdr:to>
      <xdr:col>55</xdr:col>
      <xdr:colOff>50800</xdr:colOff>
      <xdr:row>78</xdr:row>
      <xdr:rowOff>47048</xdr:rowOff>
    </xdr:to>
    <xdr:sp macro="" textlink="">
      <xdr:nvSpPr>
        <xdr:cNvPr id="427" name="楕円 426"/>
        <xdr:cNvSpPr/>
      </xdr:nvSpPr>
      <xdr:spPr>
        <a:xfrm>
          <a:off x="10426700" y="133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76275</xdr:rowOff>
    </xdr:from>
    <xdr:ext cx="534377" cy="259045"/>
    <xdr:sp macro="" textlink="">
      <xdr:nvSpPr>
        <xdr:cNvPr id="428" name="商工費該当値テキスト"/>
        <xdr:cNvSpPr txBox="1"/>
      </xdr:nvSpPr>
      <xdr:spPr>
        <a:xfrm>
          <a:off x="10528300" y="1310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102423</xdr:rowOff>
    </xdr:from>
    <xdr:to>
      <xdr:col>50</xdr:col>
      <xdr:colOff>165100</xdr:colOff>
      <xdr:row>78</xdr:row>
      <xdr:rowOff>32573</xdr:rowOff>
    </xdr:to>
    <xdr:sp macro="" textlink="">
      <xdr:nvSpPr>
        <xdr:cNvPr id="429" name="楕円 428"/>
        <xdr:cNvSpPr/>
      </xdr:nvSpPr>
      <xdr:spPr>
        <a:xfrm>
          <a:off x="9588500" y="133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49100</xdr:rowOff>
    </xdr:from>
    <xdr:ext cx="534377" cy="259045"/>
    <xdr:sp macro="" textlink="">
      <xdr:nvSpPr>
        <xdr:cNvPr id="430" name="テキスト ボックス 429"/>
        <xdr:cNvSpPr txBox="1"/>
      </xdr:nvSpPr>
      <xdr:spPr>
        <a:xfrm>
          <a:off x="9372111" y="1307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85252</xdr:rowOff>
    </xdr:from>
    <xdr:to>
      <xdr:col>46</xdr:col>
      <xdr:colOff>38100</xdr:colOff>
      <xdr:row>78</xdr:row>
      <xdr:rowOff>15402</xdr:rowOff>
    </xdr:to>
    <xdr:sp macro="" textlink="">
      <xdr:nvSpPr>
        <xdr:cNvPr id="431" name="楕円 430"/>
        <xdr:cNvSpPr/>
      </xdr:nvSpPr>
      <xdr:spPr>
        <a:xfrm>
          <a:off x="8699500" y="1328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31929</xdr:rowOff>
    </xdr:from>
    <xdr:ext cx="534377" cy="259045"/>
    <xdr:sp macro="" textlink="">
      <xdr:nvSpPr>
        <xdr:cNvPr id="432" name="テキスト ボックス 431"/>
        <xdr:cNvSpPr txBox="1"/>
      </xdr:nvSpPr>
      <xdr:spPr>
        <a:xfrm>
          <a:off x="8483111" y="1306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79893</xdr:rowOff>
    </xdr:from>
    <xdr:to>
      <xdr:col>41</xdr:col>
      <xdr:colOff>101600</xdr:colOff>
      <xdr:row>78</xdr:row>
      <xdr:rowOff>10043</xdr:rowOff>
    </xdr:to>
    <xdr:sp macro="" textlink="">
      <xdr:nvSpPr>
        <xdr:cNvPr id="433" name="楕円 432"/>
        <xdr:cNvSpPr/>
      </xdr:nvSpPr>
      <xdr:spPr>
        <a:xfrm>
          <a:off x="7810500" y="1328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26570</xdr:rowOff>
    </xdr:from>
    <xdr:ext cx="534377" cy="259045"/>
    <xdr:sp macro="" textlink="">
      <xdr:nvSpPr>
        <xdr:cNvPr id="434" name="テキスト ボックス 433"/>
        <xdr:cNvSpPr txBox="1"/>
      </xdr:nvSpPr>
      <xdr:spPr>
        <a:xfrm>
          <a:off x="7594111" y="1305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105404</xdr:rowOff>
    </xdr:from>
    <xdr:to>
      <xdr:col>36</xdr:col>
      <xdr:colOff>165100</xdr:colOff>
      <xdr:row>77</xdr:row>
      <xdr:rowOff>35554</xdr:rowOff>
    </xdr:to>
    <xdr:sp macro="" textlink="">
      <xdr:nvSpPr>
        <xdr:cNvPr id="435" name="楕円 434"/>
        <xdr:cNvSpPr/>
      </xdr:nvSpPr>
      <xdr:spPr>
        <a:xfrm>
          <a:off x="6921500" y="1313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52082</xdr:rowOff>
    </xdr:from>
    <xdr:ext cx="534377" cy="259045"/>
    <xdr:sp macro="" textlink="">
      <xdr:nvSpPr>
        <xdr:cNvPr id="436" name="テキスト ボックス 435"/>
        <xdr:cNvSpPr txBox="1"/>
      </xdr:nvSpPr>
      <xdr:spPr>
        <a:xfrm>
          <a:off x="6705111" y="1291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101433</xdr:rowOff>
    </xdr:from>
    <xdr:to>
      <xdr:col>55</xdr:col>
      <xdr:colOff>0</xdr:colOff>
      <xdr:row>96</xdr:row>
      <xdr:rowOff>11249</xdr:rowOff>
    </xdr:to>
    <xdr:cxnSp macro="">
      <xdr:nvCxnSpPr>
        <xdr:cNvPr id="465" name="直線コネクタ 464"/>
        <xdr:cNvCxnSpPr/>
      </xdr:nvCxnSpPr>
      <xdr:spPr>
        <a:xfrm flipV="1">
          <a:off x="9639300" y="16389183"/>
          <a:ext cx="838200" cy="8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90612</xdr:rowOff>
    </xdr:from>
    <xdr:to>
      <xdr:col>50</xdr:col>
      <xdr:colOff>114300</xdr:colOff>
      <xdr:row>96</xdr:row>
      <xdr:rowOff>11249</xdr:rowOff>
    </xdr:to>
    <xdr:cxnSp macro="">
      <xdr:nvCxnSpPr>
        <xdr:cNvPr id="468" name="直線コネクタ 467"/>
        <xdr:cNvCxnSpPr/>
      </xdr:nvCxnSpPr>
      <xdr:spPr>
        <a:xfrm>
          <a:off x="8750300" y="16378362"/>
          <a:ext cx="889000" cy="9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90612</xdr:rowOff>
    </xdr:from>
    <xdr:to>
      <xdr:col>45</xdr:col>
      <xdr:colOff>177800</xdr:colOff>
      <xdr:row>95</xdr:row>
      <xdr:rowOff>162491</xdr:rowOff>
    </xdr:to>
    <xdr:cxnSp macro="">
      <xdr:nvCxnSpPr>
        <xdr:cNvPr id="471" name="直線コネクタ 470"/>
        <xdr:cNvCxnSpPr/>
      </xdr:nvCxnSpPr>
      <xdr:spPr>
        <a:xfrm flipV="1">
          <a:off x="7861300" y="16378362"/>
          <a:ext cx="889000" cy="7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162491</xdr:rowOff>
    </xdr:from>
    <xdr:to>
      <xdr:col>41</xdr:col>
      <xdr:colOff>50800</xdr:colOff>
      <xdr:row>95</xdr:row>
      <xdr:rowOff>165250</xdr:rowOff>
    </xdr:to>
    <xdr:cxnSp macro="">
      <xdr:nvCxnSpPr>
        <xdr:cNvPr id="474" name="直線コネクタ 473"/>
        <xdr:cNvCxnSpPr/>
      </xdr:nvCxnSpPr>
      <xdr:spPr>
        <a:xfrm flipV="1">
          <a:off x="6972300" y="16450241"/>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50633</xdr:rowOff>
    </xdr:from>
    <xdr:to>
      <xdr:col>55</xdr:col>
      <xdr:colOff>50800</xdr:colOff>
      <xdr:row>95</xdr:row>
      <xdr:rowOff>152233</xdr:rowOff>
    </xdr:to>
    <xdr:sp macro="" textlink="">
      <xdr:nvSpPr>
        <xdr:cNvPr id="484" name="楕円 483"/>
        <xdr:cNvSpPr/>
      </xdr:nvSpPr>
      <xdr:spPr>
        <a:xfrm>
          <a:off x="10426700" y="1633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73510</xdr:rowOff>
    </xdr:from>
    <xdr:ext cx="534377" cy="259045"/>
    <xdr:sp macro="" textlink="">
      <xdr:nvSpPr>
        <xdr:cNvPr id="485" name="土木費該当値テキスト"/>
        <xdr:cNvSpPr txBox="1"/>
      </xdr:nvSpPr>
      <xdr:spPr>
        <a:xfrm>
          <a:off x="10528300" y="1618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131899</xdr:rowOff>
    </xdr:from>
    <xdr:to>
      <xdr:col>50</xdr:col>
      <xdr:colOff>165100</xdr:colOff>
      <xdr:row>96</xdr:row>
      <xdr:rowOff>62049</xdr:rowOff>
    </xdr:to>
    <xdr:sp macro="" textlink="">
      <xdr:nvSpPr>
        <xdr:cNvPr id="486" name="楕円 485"/>
        <xdr:cNvSpPr/>
      </xdr:nvSpPr>
      <xdr:spPr>
        <a:xfrm>
          <a:off x="9588500" y="1641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78576</xdr:rowOff>
    </xdr:from>
    <xdr:ext cx="534377" cy="259045"/>
    <xdr:sp macro="" textlink="">
      <xdr:nvSpPr>
        <xdr:cNvPr id="487" name="テキスト ボックス 486"/>
        <xdr:cNvSpPr txBox="1"/>
      </xdr:nvSpPr>
      <xdr:spPr>
        <a:xfrm>
          <a:off x="9372111" y="1619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39812</xdr:rowOff>
    </xdr:from>
    <xdr:to>
      <xdr:col>46</xdr:col>
      <xdr:colOff>38100</xdr:colOff>
      <xdr:row>95</xdr:row>
      <xdr:rowOff>141412</xdr:rowOff>
    </xdr:to>
    <xdr:sp macro="" textlink="">
      <xdr:nvSpPr>
        <xdr:cNvPr id="488" name="楕円 487"/>
        <xdr:cNvSpPr/>
      </xdr:nvSpPr>
      <xdr:spPr>
        <a:xfrm>
          <a:off x="8699500" y="163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157939</xdr:rowOff>
    </xdr:from>
    <xdr:ext cx="534377" cy="259045"/>
    <xdr:sp macro="" textlink="">
      <xdr:nvSpPr>
        <xdr:cNvPr id="489" name="テキスト ボックス 488"/>
        <xdr:cNvSpPr txBox="1"/>
      </xdr:nvSpPr>
      <xdr:spPr>
        <a:xfrm>
          <a:off x="8483111" y="1610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111691</xdr:rowOff>
    </xdr:from>
    <xdr:to>
      <xdr:col>41</xdr:col>
      <xdr:colOff>101600</xdr:colOff>
      <xdr:row>96</xdr:row>
      <xdr:rowOff>41841</xdr:rowOff>
    </xdr:to>
    <xdr:sp macro="" textlink="">
      <xdr:nvSpPr>
        <xdr:cNvPr id="490" name="楕円 489"/>
        <xdr:cNvSpPr/>
      </xdr:nvSpPr>
      <xdr:spPr>
        <a:xfrm>
          <a:off x="7810500" y="1639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58368</xdr:rowOff>
    </xdr:from>
    <xdr:ext cx="534377" cy="259045"/>
    <xdr:sp macro="" textlink="">
      <xdr:nvSpPr>
        <xdr:cNvPr id="491" name="テキスト ボックス 490"/>
        <xdr:cNvSpPr txBox="1"/>
      </xdr:nvSpPr>
      <xdr:spPr>
        <a:xfrm>
          <a:off x="7594111" y="1617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114450</xdr:rowOff>
    </xdr:from>
    <xdr:to>
      <xdr:col>36</xdr:col>
      <xdr:colOff>165100</xdr:colOff>
      <xdr:row>96</xdr:row>
      <xdr:rowOff>44600</xdr:rowOff>
    </xdr:to>
    <xdr:sp macro="" textlink="">
      <xdr:nvSpPr>
        <xdr:cNvPr id="492" name="楕円 491"/>
        <xdr:cNvSpPr/>
      </xdr:nvSpPr>
      <xdr:spPr>
        <a:xfrm>
          <a:off x="6921500" y="1640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61127</xdr:rowOff>
    </xdr:from>
    <xdr:ext cx="534377" cy="259045"/>
    <xdr:sp macro="" textlink="">
      <xdr:nvSpPr>
        <xdr:cNvPr id="493" name="テキスト ボックス 492"/>
        <xdr:cNvSpPr txBox="1"/>
      </xdr:nvSpPr>
      <xdr:spPr>
        <a:xfrm>
          <a:off x="6705111" y="1617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26443</xdr:rowOff>
    </xdr:from>
    <xdr:to>
      <xdr:col>85</xdr:col>
      <xdr:colOff>127000</xdr:colOff>
      <xdr:row>37</xdr:row>
      <xdr:rowOff>38430</xdr:rowOff>
    </xdr:to>
    <xdr:cxnSp macro="">
      <xdr:nvCxnSpPr>
        <xdr:cNvPr id="526" name="直線コネクタ 525"/>
        <xdr:cNvCxnSpPr/>
      </xdr:nvCxnSpPr>
      <xdr:spPr>
        <a:xfrm flipV="1">
          <a:off x="15481300" y="6370093"/>
          <a:ext cx="838200" cy="1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38430</xdr:rowOff>
    </xdr:from>
    <xdr:to>
      <xdr:col>81</xdr:col>
      <xdr:colOff>50800</xdr:colOff>
      <xdr:row>37</xdr:row>
      <xdr:rowOff>65405</xdr:rowOff>
    </xdr:to>
    <xdr:cxnSp macro="">
      <xdr:nvCxnSpPr>
        <xdr:cNvPr id="529" name="直線コネクタ 528"/>
        <xdr:cNvCxnSpPr/>
      </xdr:nvCxnSpPr>
      <xdr:spPr>
        <a:xfrm flipV="1">
          <a:off x="14592300" y="6382080"/>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65405</xdr:rowOff>
    </xdr:from>
    <xdr:to>
      <xdr:col>76</xdr:col>
      <xdr:colOff>114300</xdr:colOff>
      <xdr:row>37</xdr:row>
      <xdr:rowOff>90422</xdr:rowOff>
    </xdr:to>
    <xdr:cxnSp macro="">
      <xdr:nvCxnSpPr>
        <xdr:cNvPr id="532" name="直線コネクタ 531"/>
        <xdr:cNvCxnSpPr/>
      </xdr:nvCxnSpPr>
      <xdr:spPr>
        <a:xfrm flipV="1">
          <a:off x="13703300" y="6409055"/>
          <a:ext cx="889000" cy="2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81793</xdr:rowOff>
    </xdr:from>
    <xdr:to>
      <xdr:col>71</xdr:col>
      <xdr:colOff>177800</xdr:colOff>
      <xdr:row>37</xdr:row>
      <xdr:rowOff>90422</xdr:rowOff>
    </xdr:to>
    <xdr:cxnSp macro="">
      <xdr:nvCxnSpPr>
        <xdr:cNvPr id="535" name="直線コネクタ 534"/>
        <xdr:cNvCxnSpPr/>
      </xdr:nvCxnSpPr>
      <xdr:spPr>
        <a:xfrm>
          <a:off x="12814300" y="6425443"/>
          <a:ext cx="889000" cy="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147093</xdr:rowOff>
    </xdr:from>
    <xdr:to>
      <xdr:col>85</xdr:col>
      <xdr:colOff>177800</xdr:colOff>
      <xdr:row>37</xdr:row>
      <xdr:rowOff>77243</xdr:rowOff>
    </xdr:to>
    <xdr:sp macro="" textlink="">
      <xdr:nvSpPr>
        <xdr:cNvPr id="545" name="楕円 544"/>
        <xdr:cNvSpPr/>
      </xdr:nvSpPr>
      <xdr:spPr>
        <a:xfrm>
          <a:off x="16268700" y="631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169970</xdr:rowOff>
    </xdr:from>
    <xdr:ext cx="534377" cy="259045"/>
    <xdr:sp macro="" textlink="">
      <xdr:nvSpPr>
        <xdr:cNvPr id="546" name="消防費該当値テキスト"/>
        <xdr:cNvSpPr txBox="1"/>
      </xdr:nvSpPr>
      <xdr:spPr>
        <a:xfrm>
          <a:off x="16370300" y="61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159080</xdr:rowOff>
    </xdr:from>
    <xdr:to>
      <xdr:col>81</xdr:col>
      <xdr:colOff>101600</xdr:colOff>
      <xdr:row>37</xdr:row>
      <xdr:rowOff>89230</xdr:rowOff>
    </xdr:to>
    <xdr:sp macro="" textlink="">
      <xdr:nvSpPr>
        <xdr:cNvPr id="547" name="楕円 546"/>
        <xdr:cNvSpPr/>
      </xdr:nvSpPr>
      <xdr:spPr>
        <a:xfrm>
          <a:off x="15430500" y="63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105757</xdr:rowOff>
    </xdr:from>
    <xdr:ext cx="534377" cy="259045"/>
    <xdr:sp macro="" textlink="">
      <xdr:nvSpPr>
        <xdr:cNvPr id="548" name="テキスト ボックス 547"/>
        <xdr:cNvSpPr txBox="1"/>
      </xdr:nvSpPr>
      <xdr:spPr>
        <a:xfrm>
          <a:off x="15214111" y="610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xdr:rowOff>
    </xdr:from>
    <xdr:to>
      <xdr:col>76</xdr:col>
      <xdr:colOff>165100</xdr:colOff>
      <xdr:row>37</xdr:row>
      <xdr:rowOff>116205</xdr:rowOff>
    </xdr:to>
    <xdr:sp macro="" textlink="">
      <xdr:nvSpPr>
        <xdr:cNvPr id="549" name="楕円 548"/>
        <xdr:cNvSpPr/>
      </xdr:nvSpPr>
      <xdr:spPr>
        <a:xfrm>
          <a:off x="145415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132732</xdr:rowOff>
    </xdr:from>
    <xdr:ext cx="534377" cy="259045"/>
    <xdr:sp macro="" textlink="">
      <xdr:nvSpPr>
        <xdr:cNvPr id="550" name="テキスト ボックス 549"/>
        <xdr:cNvSpPr txBox="1"/>
      </xdr:nvSpPr>
      <xdr:spPr>
        <a:xfrm>
          <a:off x="14325111" y="613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39622</xdr:rowOff>
    </xdr:from>
    <xdr:to>
      <xdr:col>72</xdr:col>
      <xdr:colOff>38100</xdr:colOff>
      <xdr:row>37</xdr:row>
      <xdr:rowOff>141222</xdr:rowOff>
    </xdr:to>
    <xdr:sp macro="" textlink="">
      <xdr:nvSpPr>
        <xdr:cNvPr id="551" name="楕円 550"/>
        <xdr:cNvSpPr/>
      </xdr:nvSpPr>
      <xdr:spPr>
        <a:xfrm>
          <a:off x="13652500" y="638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157749</xdr:rowOff>
    </xdr:from>
    <xdr:ext cx="534377" cy="259045"/>
    <xdr:sp macro="" textlink="">
      <xdr:nvSpPr>
        <xdr:cNvPr id="552" name="テキスト ボックス 551"/>
        <xdr:cNvSpPr txBox="1"/>
      </xdr:nvSpPr>
      <xdr:spPr>
        <a:xfrm>
          <a:off x="13436111" y="615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30993</xdr:rowOff>
    </xdr:from>
    <xdr:to>
      <xdr:col>67</xdr:col>
      <xdr:colOff>101600</xdr:colOff>
      <xdr:row>37</xdr:row>
      <xdr:rowOff>132593</xdr:rowOff>
    </xdr:to>
    <xdr:sp macro="" textlink="">
      <xdr:nvSpPr>
        <xdr:cNvPr id="553" name="楕円 552"/>
        <xdr:cNvSpPr/>
      </xdr:nvSpPr>
      <xdr:spPr>
        <a:xfrm>
          <a:off x="12763500" y="637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149120</xdr:rowOff>
    </xdr:from>
    <xdr:ext cx="534377" cy="259045"/>
    <xdr:sp macro="" textlink="">
      <xdr:nvSpPr>
        <xdr:cNvPr id="554" name="テキスト ボックス 553"/>
        <xdr:cNvSpPr txBox="1"/>
      </xdr:nvSpPr>
      <xdr:spPr>
        <a:xfrm>
          <a:off x="12547111" y="614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134412</xdr:rowOff>
    </xdr:from>
    <xdr:to>
      <xdr:col>85</xdr:col>
      <xdr:colOff>127000</xdr:colOff>
      <xdr:row>55</xdr:row>
      <xdr:rowOff>88181</xdr:rowOff>
    </xdr:to>
    <xdr:cxnSp macro="">
      <xdr:nvCxnSpPr>
        <xdr:cNvPr id="583" name="直線コネクタ 582"/>
        <xdr:cNvCxnSpPr/>
      </xdr:nvCxnSpPr>
      <xdr:spPr>
        <a:xfrm flipV="1">
          <a:off x="15481300" y="9392712"/>
          <a:ext cx="838200" cy="12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88181</xdr:rowOff>
    </xdr:from>
    <xdr:to>
      <xdr:col>81</xdr:col>
      <xdr:colOff>50800</xdr:colOff>
      <xdr:row>56</xdr:row>
      <xdr:rowOff>101433</xdr:rowOff>
    </xdr:to>
    <xdr:cxnSp macro="">
      <xdr:nvCxnSpPr>
        <xdr:cNvPr id="586" name="直線コネクタ 585"/>
        <xdr:cNvCxnSpPr/>
      </xdr:nvCxnSpPr>
      <xdr:spPr>
        <a:xfrm flipV="1">
          <a:off x="14592300" y="9517931"/>
          <a:ext cx="889000" cy="18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70259</xdr:rowOff>
    </xdr:from>
    <xdr:to>
      <xdr:col>76</xdr:col>
      <xdr:colOff>114300</xdr:colOff>
      <xdr:row>56</xdr:row>
      <xdr:rowOff>101433</xdr:rowOff>
    </xdr:to>
    <xdr:cxnSp macro="">
      <xdr:nvCxnSpPr>
        <xdr:cNvPr id="589" name="直線コネクタ 588"/>
        <xdr:cNvCxnSpPr/>
      </xdr:nvCxnSpPr>
      <xdr:spPr>
        <a:xfrm>
          <a:off x="13703300" y="9671459"/>
          <a:ext cx="889000" cy="31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104465</xdr:rowOff>
    </xdr:from>
    <xdr:to>
      <xdr:col>71</xdr:col>
      <xdr:colOff>177800</xdr:colOff>
      <xdr:row>56</xdr:row>
      <xdr:rowOff>70259</xdr:rowOff>
    </xdr:to>
    <xdr:cxnSp macro="">
      <xdr:nvCxnSpPr>
        <xdr:cNvPr id="592" name="直線コネクタ 591"/>
        <xdr:cNvCxnSpPr/>
      </xdr:nvCxnSpPr>
      <xdr:spPr>
        <a:xfrm>
          <a:off x="12814300" y="9534215"/>
          <a:ext cx="889000" cy="13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83612</xdr:rowOff>
    </xdr:from>
    <xdr:to>
      <xdr:col>85</xdr:col>
      <xdr:colOff>177800</xdr:colOff>
      <xdr:row>55</xdr:row>
      <xdr:rowOff>13762</xdr:rowOff>
    </xdr:to>
    <xdr:sp macro="" textlink="">
      <xdr:nvSpPr>
        <xdr:cNvPr id="602" name="楕円 601"/>
        <xdr:cNvSpPr/>
      </xdr:nvSpPr>
      <xdr:spPr>
        <a:xfrm>
          <a:off x="16268700" y="934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106489</xdr:rowOff>
    </xdr:from>
    <xdr:ext cx="599010" cy="259045"/>
    <xdr:sp macro="" textlink="">
      <xdr:nvSpPr>
        <xdr:cNvPr id="603" name="教育費該当値テキスト"/>
        <xdr:cNvSpPr txBox="1"/>
      </xdr:nvSpPr>
      <xdr:spPr>
        <a:xfrm>
          <a:off x="16370300" y="919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37381</xdr:rowOff>
    </xdr:from>
    <xdr:to>
      <xdr:col>81</xdr:col>
      <xdr:colOff>101600</xdr:colOff>
      <xdr:row>55</xdr:row>
      <xdr:rowOff>138981</xdr:rowOff>
    </xdr:to>
    <xdr:sp macro="" textlink="">
      <xdr:nvSpPr>
        <xdr:cNvPr id="604" name="楕円 603"/>
        <xdr:cNvSpPr/>
      </xdr:nvSpPr>
      <xdr:spPr>
        <a:xfrm>
          <a:off x="15430500" y="946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155508</xdr:rowOff>
    </xdr:from>
    <xdr:ext cx="534377" cy="259045"/>
    <xdr:sp macro="" textlink="">
      <xdr:nvSpPr>
        <xdr:cNvPr id="605" name="テキスト ボックス 604"/>
        <xdr:cNvSpPr txBox="1"/>
      </xdr:nvSpPr>
      <xdr:spPr>
        <a:xfrm>
          <a:off x="15214111" y="924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50633</xdr:rowOff>
    </xdr:from>
    <xdr:to>
      <xdr:col>76</xdr:col>
      <xdr:colOff>165100</xdr:colOff>
      <xdr:row>56</xdr:row>
      <xdr:rowOff>152233</xdr:rowOff>
    </xdr:to>
    <xdr:sp macro="" textlink="">
      <xdr:nvSpPr>
        <xdr:cNvPr id="606" name="楕円 605"/>
        <xdr:cNvSpPr/>
      </xdr:nvSpPr>
      <xdr:spPr>
        <a:xfrm>
          <a:off x="14541500" y="965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143360</xdr:rowOff>
    </xdr:from>
    <xdr:ext cx="534377" cy="259045"/>
    <xdr:sp macro="" textlink="">
      <xdr:nvSpPr>
        <xdr:cNvPr id="607" name="テキスト ボックス 606"/>
        <xdr:cNvSpPr txBox="1"/>
      </xdr:nvSpPr>
      <xdr:spPr>
        <a:xfrm>
          <a:off x="14325111" y="974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19459</xdr:rowOff>
    </xdr:from>
    <xdr:to>
      <xdr:col>72</xdr:col>
      <xdr:colOff>38100</xdr:colOff>
      <xdr:row>56</xdr:row>
      <xdr:rowOff>121059</xdr:rowOff>
    </xdr:to>
    <xdr:sp macro="" textlink="">
      <xdr:nvSpPr>
        <xdr:cNvPr id="608" name="楕円 607"/>
        <xdr:cNvSpPr/>
      </xdr:nvSpPr>
      <xdr:spPr>
        <a:xfrm>
          <a:off x="13652500" y="962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112186</xdr:rowOff>
    </xdr:from>
    <xdr:ext cx="534377" cy="259045"/>
    <xdr:sp macro="" textlink="">
      <xdr:nvSpPr>
        <xdr:cNvPr id="609" name="テキスト ボックス 608"/>
        <xdr:cNvSpPr txBox="1"/>
      </xdr:nvSpPr>
      <xdr:spPr>
        <a:xfrm>
          <a:off x="13436111" y="971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53665</xdr:rowOff>
    </xdr:from>
    <xdr:to>
      <xdr:col>67</xdr:col>
      <xdr:colOff>101600</xdr:colOff>
      <xdr:row>55</xdr:row>
      <xdr:rowOff>155265</xdr:rowOff>
    </xdr:to>
    <xdr:sp macro="" textlink="">
      <xdr:nvSpPr>
        <xdr:cNvPr id="610" name="楕円 609"/>
        <xdr:cNvSpPr/>
      </xdr:nvSpPr>
      <xdr:spPr>
        <a:xfrm>
          <a:off x="12763500" y="948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342</xdr:rowOff>
    </xdr:from>
    <xdr:ext cx="534377" cy="259045"/>
    <xdr:sp macro="" textlink="">
      <xdr:nvSpPr>
        <xdr:cNvPr id="611" name="テキスト ボックス 610"/>
        <xdr:cNvSpPr txBox="1"/>
      </xdr:nvSpPr>
      <xdr:spPr>
        <a:xfrm>
          <a:off x="12547111" y="92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42725</xdr:rowOff>
    </xdr:from>
    <xdr:to>
      <xdr:col>85</xdr:col>
      <xdr:colOff>127000</xdr:colOff>
      <xdr:row>79</xdr:row>
      <xdr:rowOff>62841</xdr:rowOff>
    </xdr:to>
    <xdr:cxnSp macro="">
      <xdr:nvCxnSpPr>
        <xdr:cNvPr id="642" name="直線コネクタ 641"/>
        <xdr:cNvCxnSpPr/>
      </xdr:nvCxnSpPr>
      <xdr:spPr>
        <a:xfrm>
          <a:off x="15481300" y="13587275"/>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42725</xdr:rowOff>
    </xdr:from>
    <xdr:to>
      <xdr:col>81</xdr:col>
      <xdr:colOff>50800</xdr:colOff>
      <xdr:row>79</xdr:row>
      <xdr:rowOff>62619</xdr:rowOff>
    </xdr:to>
    <xdr:cxnSp macro="">
      <xdr:nvCxnSpPr>
        <xdr:cNvPr id="645" name="直線コネクタ 644"/>
        <xdr:cNvCxnSpPr/>
      </xdr:nvCxnSpPr>
      <xdr:spPr>
        <a:xfrm flipV="1">
          <a:off x="14592300" y="13587275"/>
          <a:ext cx="8890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62619</xdr:rowOff>
    </xdr:from>
    <xdr:to>
      <xdr:col>76</xdr:col>
      <xdr:colOff>114300</xdr:colOff>
      <xdr:row>79</xdr:row>
      <xdr:rowOff>95476</xdr:rowOff>
    </xdr:to>
    <xdr:cxnSp macro="">
      <xdr:nvCxnSpPr>
        <xdr:cNvPr id="648" name="直線コネクタ 647"/>
        <xdr:cNvCxnSpPr/>
      </xdr:nvCxnSpPr>
      <xdr:spPr>
        <a:xfrm flipV="1">
          <a:off x="13703300" y="13607169"/>
          <a:ext cx="889000" cy="3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95472</xdr:rowOff>
    </xdr:from>
    <xdr:to>
      <xdr:col>71</xdr:col>
      <xdr:colOff>177800</xdr:colOff>
      <xdr:row>79</xdr:row>
      <xdr:rowOff>95476</xdr:rowOff>
    </xdr:to>
    <xdr:cxnSp macro="">
      <xdr:nvCxnSpPr>
        <xdr:cNvPr id="651" name="直線コネクタ 650"/>
        <xdr:cNvCxnSpPr/>
      </xdr:nvCxnSpPr>
      <xdr:spPr>
        <a:xfrm>
          <a:off x="12814300" y="13640022"/>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12041</xdr:rowOff>
    </xdr:from>
    <xdr:to>
      <xdr:col>85</xdr:col>
      <xdr:colOff>177800</xdr:colOff>
      <xdr:row>79</xdr:row>
      <xdr:rowOff>113641</xdr:rowOff>
    </xdr:to>
    <xdr:sp macro="" textlink="">
      <xdr:nvSpPr>
        <xdr:cNvPr id="661" name="楕円 660"/>
        <xdr:cNvSpPr/>
      </xdr:nvSpPr>
      <xdr:spPr>
        <a:xfrm>
          <a:off x="16268700" y="135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142868</xdr:rowOff>
    </xdr:from>
    <xdr:ext cx="534377" cy="259045"/>
    <xdr:sp macro="" textlink="">
      <xdr:nvSpPr>
        <xdr:cNvPr id="662" name="災害復旧費該当値テキスト"/>
        <xdr:cNvSpPr txBox="1"/>
      </xdr:nvSpPr>
      <xdr:spPr>
        <a:xfrm>
          <a:off x="16370300" y="1334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163375</xdr:rowOff>
    </xdr:from>
    <xdr:to>
      <xdr:col>81</xdr:col>
      <xdr:colOff>101600</xdr:colOff>
      <xdr:row>79</xdr:row>
      <xdr:rowOff>93525</xdr:rowOff>
    </xdr:to>
    <xdr:sp macro="" textlink="">
      <xdr:nvSpPr>
        <xdr:cNvPr id="663" name="楕円 662"/>
        <xdr:cNvSpPr/>
      </xdr:nvSpPr>
      <xdr:spPr>
        <a:xfrm>
          <a:off x="15430500" y="1353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110052</xdr:rowOff>
    </xdr:from>
    <xdr:ext cx="534377" cy="259045"/>
    <xdr:sp macro="" textlink="">
      <xdr:nvSpPr>
        <xdr:cNvPr id="664" name="テキスト ボックス 663"/>
        <xdr:cNvSpPr txBox="1"/>
      </xdr:nvSpPr>
      <xdr:spPr>
        <a:xfrm>
          <a:off x="15214111" y="1331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11819</xdr:rowOff>
    </xdr:from>
    <xdr:to>
      <xdr:col>76</xdr:col>
      <xdr:colOff>165100</xdr:colOff>
      <xdr:row>79</xdr:row>
      <xdr:rowOff>113419</xdr:rowOff>
    </xdr:to>
    <xdr:sp macro="" textlink="">
      <xdr:nvSpPr>
        <xdr:cNvPr id="665" name="楕円 664"/>
        <xdr:cNvSpPr/>
      </xdr:nvSpPr>
      <xdr:spPr>
        <a:xfrm>
          <a:off x="14541500" y="1355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129946</xdr:rowOff>
    </xdr:from>
    <xdr:ext cx="534377" cy="259045"/>
    <xdr:sp macro="" textlink="">
      <xdr:nvSpPr>
        <xdr:cNvPr id="666" name="テキスト ボックス 665"/>
        <xdr:cNvSpPr txBox="1"/>
      </xdr:nvSpPr>
      <xdr:spPr>
        <a:xfrm>
          <a:off x="14325111" y="1333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44676</xdr:rowOff>
    </xdr:from>
    <xdr:to>
      <xdr:col>72</xdr:col>
      <xdr:colOff>38100</xdr:colOff>
      <xdr:row>79</xdr:row>
      <xdr:rowOff>146276</xdr:rowOff>
    </xdr:to>
    <xdr:sp macro="" textlink="">
      <xdr:nvSpPr>
        <xdr:cNvPr id="667" name="楕円 666"/>
        <xdr:cNvSpPr/>
      </xdr:nvSpPr>
      <xdr:spPr>
        <a:xfrm>
          <a:off x="13652500" y="1358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137403</xdr:rowOff>
    </xdr:from>
    <xdr:ext cx="469744" cy="259045"/>
    <xdr:sp macro="" textlink="">
      <xdr:nvSpPr>
        <xdr:cNvPr id="668" name="テキスト ボックス 667"/>
        <xdr:cNvSpPr txBox="1"/>
      </xdr:nvSpPr>
      <xdr:spPr>
        <a:xfrm>
          <a:off x="13468428" y="1368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44672</xdr:rowOff>
    </xdr:from>
    <xdr:to>
      <xdr:col>67</xdr:col>
      <xdr:colOff>101600</xdr:colOff>
      <xdr:row>79</xdr:row>
      <xdr:rowOff>146272</xdr:rowOff>
    </xdr:to>
    <xdr:sp macro="" textlink="">
      <xdr:nvSpPr>
        <xdr:cNvPr id="669" name="楕円 668"/>
        <xdr:cNvSpPr/>
      </xdr:nvSpPr>
      <xdr:spPr>
        <a:xfrm>
          <a:off x="12763500" y="135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137399</xdr:rowOff>
    </xdr:from>
    <xdr:ext cx="469744" cy="259045"/>
    <xdr:sp macro="" textlink="">
      <xdr:nvSpPr>
        <xdr:cNvPr id="670" name="テキスト ボックス 669"/>
        <xdr:cNvSpPr txBox="1"/>
      </xdr:nvSpPr>
      <xdr:spPr>
        <a:xfrm>
          <a:off x="12579428" y="1368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138013</xdr:rowOff>
    </xdr:from>
    <xdr:to>
      <xdr:col>85</xdr:col>
      <xdr:colOff>127000</xdr:colOff>
      <xdr:row>97</xdr:row>
      <xdr:rowOff>145311</xdr:rowOff>
    </xdr:to>
    <xdr:cxnSp macro="">
      <xdr:nvCxnSpPr>
        <xdr:cNvPr id="697" name="直線コネクタ 696"/>
        <xdr:cNvCxnSpPr/>
      </xdr:nvCxnSpPr>
      <xdr:spPr>
        <a:xfrm flipV="1">
          <a:off x="15481300" y="16768663"/>
          <a:ext cx="838200" cy="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145311</xdr:rowOff>
    </xdr:from>
    <xdr:to>
      <xdr:col>81</xdr:col>
      <xdr:colOff>50800</xdr:colOff>
      <xdr:row>97</xdr:row>
      <xdr:rowOff>147103</xdr:rowOff>
    </xdr:to>
    <xdr:cxnSp macro="">
      <xdr:nvCxnSpPr>
        <xdr:cNvPr id="700" name="直線コネクタ 699"/>
        <xdr:cNvCxnSpPr/>
      </xdr:nvCxnSpPr>
      <xdr:spPr>
        <a:xfrm flipV="1">
          <a:off x="14592300" y="16775961"/>
          <a:ext cx="8890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147103</xdr:rowOff>
    </xdr:from>
    <xdr:to>
      <xdr:col>76</xdr:col>
      <xdr:colOff>114300</xdr:colOff>
      <xdr:row>97</xdr:row>
      <xdr:rowOff>156733</xdr:rowOff>
    </xdr:to>
    <xdr:cxnSp macro="">
      <xdr:nvCxnSpPr>
        <xdr:cNvPr id="703" name="直線コネクタ 702"/>
        <xdr:cNvCxnSpPr/>
      </xdr:nvCxnSpPr>
      <xdr:spPr>
        <a:xfrm flipV="1">
          <a:off x="13703300" y="16777753"/>
          <a:ext cx="889000" cy="9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156733</xdr:rowOff>
    </xdr:from>
    <xdr:to>
      <xdr:col>71</xdr:col>
      <xdr:colOff>177800</xdr:colOff>
      <xdr:row>97</xdr:row>
      <xdr:rowOff>159649</xdr:rowOff>
    </xdr:to>
    <xdr:cxnSp macro="">
      <xdr:nvCxnSpPr>
        <xdr:cNvPr id="706" name="直線コネクタ 705"/>
        <xdr:cNvCxnSpPr/>
      </xdr:nvCxnSpPr>
      <xdr:spPr>
        <a:xfrm flipV="1">
          <a:off x="12814300" y="16787383"/>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87213</xdr:rowOff>
    </xdr:from>
    <xdr:to>
      <xdr:col>85</xdr:col>
      <xdr:colOff>177800</xdr:colOff>
      <xdr:row>98</xdr:row>
      <xdr:rowOff>17363</xdr:rowOff>
    </xdr:to>
    <xdr:sp macro="" textlink="">
      <xdr:nvSpPr>
        <xdr:cNvPr id="716" name="楕円 715"/>
        <xdr:cNvSpPr/>
      </xdr:nvSpPr>
      <xdr:spPr>
        <a:xfrm>
          <a:off x="16268700" y="167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94511</xdr:rowOff>
    </xdr:from>
    <xdr:to>
      <xdr:col>81</xdr:col>
      <xdr:colOff>101600</xdr:colOff>
      <xdr:row>98</xdr:row>
      <xdr:rowOff>24661</xdr:rowOff>
    </xdr:to>
    <xdr:sp macro="" textlink="">
      <xdr:nvSpPr>
        <xdr:cNvPr id="718" name="楕円 717"/>
        <xdr:cNvSpPr/>
      </xdr:nvSpPr>
      <xdr:spPr>
        <a:xfrm>
          <a:off x="15430500" y="1672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15788</xdr:rowOff>
    </xdr:from>
    <xdr:ext cx="534377" cy="259045"/>
    <xdr:sp macro="" textlink="">
      <xdr:nvSpPr>
        <xdr:cNvPr id="719" name="テキスト ボックス 718"/>
        <xdr:cNvSpPr txBox="1"/>
      </xdr:nvSpPr>
      <xdr:spPr>
        <a:xfrm>
          <a:off x="15214111" y="1681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96303</xdr:rowOff>
    </xdr:from>
    <xdr:to>
      <xdr:col>76</xdr:col>
      <xdr:colOff>165100</xdr:colOff>
      <xdr:row>98</xdr:row>
      <xdr:rowOff>26453</xdr:rowOff>
    </xdr:to>
    <xdr:sp macro="" textlink="">
      <xdr:nvSpPr>
        <xdr:cNvPr id="720" name="楕円 719"/>
        <xdr:cNvSpPr/>
      </xdr:nvSpPr>
      <xdr:spPr>
        <a:xfrm>
          <a:off x="14541500" y="1672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17580</xdr:rowOff>
    </xdr:from>
    <xdr:ext cx="534377" cy="259045"/>
    <xdr:sp macro="" textlink="">
      <xdr:nvSpPr>
        <xdr:cNvPr id="721" name="テキスト ボックス 720"/>
        <xdr:cNvSpPr txBox="1"/>
      </xdr:nvSpPr>
      <xdr:spPr>
        <a:xfrm>
          <a:off x="14325111" y="1681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105933</xdr:rowOff>
    </xdr:from>
    <xdr:to>
      <xdr:col>72</xdr:col>
      <xdr:colOff>38100</xdr:colOff>
      <xdr:row>98</xdr:row>
      <xdr:rowOff>36083</xdr:rowOff>
    </xdr:to>
    <xdr:sp macro="" textlink="">
      <xdr:nvSpPr>
        <xdr:cNvPr id="722" name="楕円 721"/>
        <xdr:cNvSpPr/>
      </xdr:nvSpPr>
      <xdr:spPr>
        <a:xfrm>
          <a:off x="13652500" y="1673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27210</xdr:rowOff>
    </xdr:from>
    <xdr:ext cx="534377" cy="259045"/>
    <xdr:sp macro="" textlink="">
      <xdr:nvSpPr>
        <xdr:cNvPr id="723" name="テキスト ボックス 722"/>
        <xdr:cNvSpPr txBox="1"/>
      </xdr:nvSpPr>
      <xdr:spPr>
        <a:xfrm>
          <a:off x="13436111" y="1682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108849</xdr:rowOff>
    </xdr:from>
    <xdr:to>
      <xdr:col>67</xdr:col>
      <xdr:colOff>101600</xdr:colOff>
      <xdr:row>98</xdr:row>
      <xdr:rowOff>38999</xdr:rowOff>
    </xdr:to>
    <xdr:sp macro="" textlink="">
      <xdr:nvSpPr>
        <xdr:cNvPr id="724" name="楕円 723"/>
        <xdr:cNvSpPr/>
      </xdr:nvSpPr>
      <xdr:spPr>
        <a:xfrm>
          <a:off x="12763500" y="167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30126</xdr:rowOff>
    </xdr:from>
    <xdr:ext cx="534377" cy="259045"/>
    <xdr:sp macro="" textlink="">
      <xdr:nvSpPr>
        <xdr:cNvPr id="725" name="テキスト ボックス 724"/>
        <xdr:cNvSpPr txBox="1"/>
      </xdr:nvSpPr>
      <xdr:spPr>
        <a:xfrm>
          <a:off x="12547111" y="1683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商工費は、再エネ導入事業などが増加したが、くらし応援プレミアム付商品券事業や企業立地促進基金積立金の減などにより、前年度に比べ</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31,376</a:t>
          </a:r>
          <a:r>
            <a:rPr kumimoji="1" lang="ja-JP" altLang="en-US" sz="1300">
              <a:latin typeface="ＭＳ Ｐゴシック" panose="020B0600070205080204" pitchFamily="50" charset="-128"/>
              <a:ea typeface="ＭＳ Ｐゴシック" panose="020B0600070205080204" pitchFamily="50" charset="-128"/>
            </a:rPr>
            <a:t>円となったが、類似団体平均と比較すると</a:t>
          </a:r>
          <a:r>
            <a:rPr kumimoji="1" lang="en-US" altLang="ja-JP" sz="1300">
              <a:latin typeface="ＭＳ Ｐゴシック" panose="020B0600070205080204" pitchFamily="50" charset="-128"/>
              <a:ea typeface="ＭＳ Ｐゴシック" panose="020B0600070205080204" pitchFamily="50" charset="-128"/>
            </a:rPr>
            <a:t>5,371</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土木費は、旧住宅解体工事終了に伴う公営住宅建設事業や資本費平準化債発行額の増に伴う下水道事業会計補助金は減少したが、大雪による除雪対策事業が大幅に増加したことから、前年度に比べ</a:t>
          </a:r>
          <a:r>
            <a:rPr kumimoji="1" lang="en-US" altLang="ja-JP" sz="1300">
              <a:latin typeface="ＭＳ Ｐゴシック" panose="020B0600070205080204" pitchFamily="50" charset="-128"/>
              <a:ea typeface="ＭＳ Ｐゴシック" panose="020B0600070205080204" pitchFamily="50" charset="-128"/>
            </a:rPr>
            <a:t>14.8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82,522</a:t>
          </a:r>
          <a:r>
            <a:rPr kumimoji="1" lang="ja-JP" altLang="en-US" sz="1300">
              <a:latin typeface="ＭＳ Ｐゴシック" panose="020B0600070205080204" pitchFamily="50" charset="-128"/>
              <a:ea typeface="ＭＳ Ｐゴシック" panose="020B0600070205080204" pitchFamily="50" charset="-128"/>
            </a:rPr>
            <a:t>円となり、類似団体平均と比較すると</a:t>
          </a:r>
          <a:r>
            <a:rPr kumimoji="1" lang="en-US" altLang="ja-JP" sz="1300">
              <a:latin typeface="ＭＳ Ｐゴシック" panose="020B0600070205080204" pitchFamily="50" charset="-128"/>
              <a:ea typeface="ＭＳ Ｐゴシック" panose="020B0600070205080204" pitchFamily="50" charset="-128"/>
            </a:rPr>
            <a:t>14,854</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教育費は、総合競技場公認更新整備事業の完了による減はあったものの、十和田図書館整備事業の本格化や国民スポーツ大会冬季大会スキー競技会の開催などにより、前年度に比べ</a:t>
          </a:r>
          <a:r>
            <a:rPr kumimoji="1" lang="en-US" altLang="ja-JP" sz="1300">
              <a:latin typeface="ＭＳ Ｐゴシック" panose="020B0600070205080204" pitchFamily="50" charset="-128"/>
              <a:ea typeface="ＭＳ Ｐゴシック" panose="020B0600070205080204" pitchFamily="50" charset="-128"/>
            </a:rPr>
            <a:t>19.5</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100,694</a:t>
          </a:r>
          <a:r>
            <a:rPr kumimoji="1" lang="ja-JP" altLang="en-US" sz="1300">
              <a:latin typeface="ＭＳ Ｐゴシック" panose="020B0600070205080204" pitchFamily="50" charset="-128"/>
              <a:ea typeface="ＭＳ Ｐゴシック" panose="020B0600070205080204" pitchFamily="50" charset="-128"/>
            </a:rPr>
            <a:t>円となり、類似団体平均を</a:t>
          </a:r>
          <a:r>
            <a:rPr kumimoji="1" lang="en-US" altLang="ja-JP" sz="1300">
              <a:latin typeface="ＭＳ Ｐゴシック" panose="020B0600070205080204" pitchFamily="50" charset="-128"/>
              <a:ea typeface="ＭＳ Ｐゴシック" panose="020B0600070205080204" pitchFamily="50" charset="-128"/>
            </a:rPr>
            <a:t>24,538</a:t>
          </a:r>
          <a:r>
            <a:rPr kumimoji="1" lang="ja-JP" altLang="en-US" sz="1300">
              <a:latin typeface="ＭＳ Ｐゴシック" panose="020B0600070205080204" pitchFamily="50" charset="-128"/>
              <a:ea typeface="ＭＳ Ｐゴシック" panose="020B0600070205080204" pitchFamily="50" charset="-128"/>
            </a:rPr>
            <a:t>円上回っている。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災害復旧費は、前年度に比べて</a:t>
          </a:r>
          <a:r>
            <a:rPr kumimoji="1" lang="en-US" altLang="ja-JP" sz="1300">
              <a:latin typeface="ＭＳ Ｐゴシック" panose="020B0600070205080204" pitchFamily="50" charset="-128"/>
              <a:ea typeface="ＭＳ Ｐゴシック" panose="020B0600070205080204" pitchFamily="50" charset="-128"/>
            </a:rPr>
            <a:t>35.8</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11,035</a:t>
          </a:r>
          <a:r>
            <a:rPr kumimoji="1" lang="ja-JP" altLang="en-US" sz="1300">
              <a:latin typeface="ＭＳ Ｐゴシック" panose="020B0600070205080204" pitchFamily="50" charset="-128"/>
              <a:ea typeface="ＭＳ Ｐゴシック" panose="020B0600070205080204" pitchFamily="50" charset="-128"/>
            </a:rPr>
            <a:t>円となった。しかし、令和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月発生の大雨被害復旧工事を令和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年度に実施したため、依然として類似団体平均を</a:t>
          </a:r>
          <a:r>
            <a:rPr kumimoji="1" lang="en-US" altLang="ja-JP" sz="1300">
              <a:latin typeface="ＭＳ Ｐゴシック" panose="020B0600070205080204" pitchFamily="50" charset="-128"/>
              <a:ea typeface="ＭＳ Ｐゴシック" panose="020B0600070205080204" pitchFamily="50" charset="-128"/>
            </a:rPr>
            <a:t>4,392</a:t>
          </a:r>
          <a:r>
            <a:rPr kumimoji="1" lang="ja-JP" altLang="en-US" sz="1300">
              <a:latin typeface="ＭＳ Ｐゴシック" panose="020B0600070205080204" pitchFamily="50" charset="-128"/>
              <a:ea typeface="ＭＳ Ｐゴシック" panose="020B0600070205080204" pitchFamily="50" charset="-128"/>
            </a:rPr>
            <a:t>円上回っている。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財政調整基金は、決算余剰金を中心に積み立てるとともに取り崩しの抑制に努めており、取り崩しよりも積立額が上回り、基金残高は</a:t>
          </a:r>
          <a:r>
            <a:rPr kumimoji="1" lang="en-US" altLang="ja-JP" sz="1200">
              <a:latin typeface="ＭＳ ゴシック" pitchFamily="49" charset="-128"/>
              <a:ea typeface="ＭＳ ゴシック" pitchFamily="49" charset="-128"/>
            </a:rPr>
            <a:t>2,187</a:t>
          </a:r>
          <a:r>
            <a:rPr kumimoji="1" lang="ja-JP" altLang="en-US" sz="1200">
              <a:latin typeface="ＭＳ ゴシック" pitchFamily="49" charset="-128"/>
              <a:ea typeface="ＭＳ ゴシック" pitchFamily="49" charset="-128"/>
            </a:rPr>
            <a:t>百万円となり、前年度に比べ</a:t>
          </a:r>
          <a:r>
            <a:rPr kumimoji="1" lang="en-US" altLang="ja-JP" sz="1200">
              <a:latin typeface="ＭＳ ゴシック" pitchFamily="49" charset="-128"/>
              <a:ea typeface="ＭＳ ゴシック" pitchFamily="49" charset="-128"/>
            </a:rPr>
            <a:t>66</a:t>
          </a:r>
          <a:r>
            <a:rPr kumimoji="1" lang="ja-JP" altLang="en-US" sz="1200">
              <a:latin typeface="ＭＳ ゴシック" pitchFamily="49" charset="-128"/>
              <a:ea typeface="ＭＳ ゴシック" pitchFamily="49" charset="-128"/>
            </a:rPr>
            <a:t>百万円増、比率は</a:t>
          </a:r>
          <a:r>
            <a:rPr kumimoji="1" lang="en-US" altLang="ja-JP" sz="1200">
              <a:latin typeface="ＭＳ ゴシック" pitchFamily="49" charset="-128"/>
              <a:ea typeface="ＭＳ ゴシック" pitchFamily="49" charset="-128"/>
            </a:rPr>
            <a:t>0.25</a:t>
          </a:r>
          <a:r>
            <a:rPr kumimoji="1" lang="ja-JP" altLang="en-US" sz="1200">
              <a:latin typeface="ＭＳ ゴシック" pitchFamily="49" charset="-128"/>
              <a:ea typeface="ＭＳ ゴシック" pitchFamily="49" charset="-128"/>
            </a:rPr>
            <a:t>ポイント増となった。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実質収支額は、普通交付税で、こども子育て費や過疎対策事業債償還費の増に加え、再算定において給与改定費が創設されたほか、特別交付税についても、除排雪経費の増などにより地方交付税全体で</a:t>
          </a:r>
          <a:r>
            <a:rPr kumimoji="1" lang="en-US" altLang="ja-JP" sz="1200">
              <a:latin typeface="ＭＳ ゴシック" pitchFamily="49" charset="-128"/>
              <a:ea typeface="ＭＳ ゴシック" pitchFamily="49" charset="-128"/>
            </a:rPr>
            <a:t>345</a:t>
          </a:r>
          <a:r>
            <a:rPr kumimoji="1" lang="ja-JP" altLang="en-US" sz="1200">
              <a:latin typeface="ＭＳ ゴシック" pitchFamily="49" charset="-128"/>
              <a:ea typeface="ＭＳ ゴシック" pitchFamily="49" charset="-128"/>
            </a:rPr>
            <a:t>百万円の増となり、比率が</a:t>
          </a:r>
          <a:r>
            <a:rPr kumimoji="1" lang="en-US" altLang="ja-JP" sz="1200">
              <a:latin typeface="ＭＳ ゴシック" pitchFamily="49" charset="-128"/>
              <a:ea typeface="ＭＳ ゴシック" pitchFamily="49" charset="-128"/>
            </a:rPr>
            <a:t>0.57</a:t>
          </a:r>
          <a:r>
            <a:rPr kumimoji="1" lang="ja-JP" altLang="en-US" sz="1200">
              <a:latin typeface="ＭＳ ゴシック" pitchFamily="49" charset="-128"/>
              <a:ea typeface="ＭＳ ゴシック" pitchFamily="49" charset="-128"/>
            </a:rPr>
            <a:t>ポイント増、実質単年度収支の比率は</a:t>
          </a:r>
          <a:r>
            <a:rPr kumimoji="1" lang="en-US" altLang="ja-JP" sz="1200">
              <a:latin typeface="ＭＳ ゴシック" pitchFamily="49" charset="-128"/>
              <a:ea typeface="ＭＳ ゴシック" pitchFamily="49" charset="-128"/>
            </a:rPr>
            <a:t>4.30</a:t>
          </a:r>
          <a:r>
            <a:rPr kumimoji="1" lang="ja-JP" altLang="en-US" sz="1200">
              <a:latin typeface="ＭＳ ゴシック" pitchFamily="49" charset="-128"/>
              <a:ea typeface="ＭＳ ゴシック" pitchFamily="49" charset="-128"/>
            </a:rPr>
            <a:t>ポイント増となった。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つの特別会計及び</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つの企業会計の全会計において黒字となっている。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については、引き続き自主財源の確保に注力するほか、過疎対策事業債など交付税措置のある有利な地方債を有効活用する。これにより基金の取り崩しを抑制し、市民福祉の向上と持続可能な財政運営の両立に取り組んで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においては、維持管理費や建設改良費の不足に伴う基準外繰り出しが継続する見込みである。そのため、経営戦略に基づき整備エリアの縮小や施設の統廃合を推進し、設備更新費用の削減を図る。あわせて、使用料の見直しを検討するなど自主財源の確保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その他会計についても、自主財源の確保と事務事業の見直しを行い、持続可能な財政運営を図っていく。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元利償還金は、鹿角花輪駅前整備事業や花輪第一中学校大規模改造事業などに係る過疎対策事業債の償還開始により前年度より</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組合等が起こした地方債の元利償還金に対する負担金等は、令和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年度に借入を行ったし尿処理施設整備事業や不燃ごみ中核処理施設整備事業に係る地方債の償還開始により、前年度より</a:t>
          </a:r>
          <a:r>
            <a:rPr kumimoji="1" lang="en-US" altLang="ja-JP" sz="1400">
              <a:latin typeface="ＭＳ ゴシック" pitchFamily="49" charset="-128"/>
              <a:ea typeface="ＭＳ ゴシック" pitchFamily="49" charset="-128"/>
            </a:rPr>
            <a:t>38</a:t>
          </a:r>
          <a:r>
            <a:rPr kumimoji="1" lang="ja-JP" altLang="en-US" sz="1400">
              <a:latin typeface="ＭＳ ゴシック" pitchFamily="49" charset="-128"/>
              <a:ea typeface="ＭＳ ゴシック" pitchFamily="49" charset="-128"/>
            </a:rPr>
            <a:t>百万円増加した。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財政の健全性を維持するためにも、償還額と地方債発行額のバランスに注意し、適正な地方債管理に努めていく。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本市では、満期一括償還の地方債を発行していないため、減債基金残高と減債基金積立相当額は該当しない。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秋田県鹿角市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年度に借入した十和田図書館整備事業などに係る地方債発行額よりも、元金償還額が上回ったことから、前年度より</a:t>
          </a:r>
          <a:r>
            <a:rPr kumimoji="1" lang="en-US" altLang="ja-JP" sz="1200">
              <a:latin typeface="ＭＳ ゴシック" pitchFamily="49" charset="-128"/>
              <a:ea typeface="ＭＳ ゴシック" pitchFamily="49" charset="-128"/>
            </a:rPr>
            <a:t>708</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公営企業債繰入見込額は、公営企業債残高の減少により、前年度に比べて</a:t>
          </a:r>
          <a:r>
            <a:rPr kumimoji="1" lang="en-US" altLang="ja-JP" sz="1200">
              <a:latin typeface="ＭＳ ゴシック" pitchFamily="49" charset="-128"/>
              <a:ea typeface="ＭＳ ゴシック" pitchFamily="49" charset="-128"/>
            </a:rPr>
            <a:t>190</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組合等負担等見込額は、令和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年度に借入した十和田分署移転整備事業に係る地方債発行額よりも、元金償還額が上回ったことから、前年度に比べて</a:t>
          </a:r>
          <a:r>
            <a:rPr kumimoji="1" lang="en-US" altLang="ja-JP" sz="1200">
              <a:latin typeface="ＭＳ ゴシック" pitchFamily="49" charset="-128"/>
              <a:ea typeface="ＭＳ ゴシック" pitchFamily="49" charset="-128"/>
            </a:rPr>
            <a:t>95</a:t>
          </a:r>
          <a:r>
            <a:rPr kumimoji="1" lang="ja-JP" altLang="en-US" sz="1200">
              <a:latin typeface="ＭＳ ゴシック" pitchFamily="49" charset="-128"/>
              <a:ea typeface="ＭＳ ゴシック" pitchFamily="49" charset="-128"/>
            </a:rPr>
            <a:t>百万円減となった。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充当可能基金は、国民健康保険事業財政調整基金や介護給付費準備基金残高の増加により、前年度に比べて</a:t>
          </a:r>
          <a:r>
            <a:rPr kumimoji="1" lang="en-US" altLang="ja-JP" sz="1200">
              <a:latin typeface="ＭＳ ゴシック" pitchFamily="49" charset="-128"/>
              <a:ea typeface="ＭＳ ゴシック" pitchFamily="49" charset="-128"/>
            </a:rPr>
            <a:t>187</a:t>
          </a:r>
          <a:r>
            <a:rPr kumimoji="1" lang="ja-JP" altLang="en-US" sz="1200">
              <a:latin typeface="ＭＳ ゴシック" pitchFamily="49" charset="-128"/>
              <a:ea typeface="ＭＳ ゴシック" pitchFamily="49" charset="-128"/>
            </a:rPr>
            <a:t>百万円増となった。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中長期の見通しのもと、事業の年度間調整や地方債の償還元金を超えない範囲で借入するなど、引き続き将来負担の改善に向けた財政運営に取り組んでいく。また、将来に向けて持続可能な財政基盤を堅持し、充当可能財源等の確保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秋田県鹿角市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財政調整基金や教育施設整備基金などは積み増ししたが、まちづくり基金や企業立地促進基金においては、積立額を上回る取り崩しを行ったことにより、基金全体の残高は前年度に比べて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経費や公共施設の維持管理費など経常的経費が年々増加していくなかで、一般財源が潤沢とは言えない状況にあり、財政調整基金が枯渇する可能性もあるほど厳しい状況となっている。今後は、鹿角市公共施設等総合管理計画に基づく個別施設計画の見直しを進め、歳出削減に向けた選択と集中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まちづくり基金：住みよい豊かなまちづくりの施策の推進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ふるさと鹿角応援基金：寄付者の鹿角市に対する思いを具現化する施策の推進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教育施設整備基金：教育施設の整備の推進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種苗交換会開催費にまちづくり基金を充当したことなどから、前年度に比べ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教育施設整備基金は、老朽化等に今後予定される学校改修等の財源として一定規模を維持していく。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地方財政法に規定された前年度実質収支の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を下回らない額として、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百万円を積み立てたことから、取り崩し額を上回り、基金残高は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毎年度の取り崩しが必要となり、減少が続く見込みであるが、鹿角市総合計画後期基本計画搭載事業の着実な推進と、突発的な自然災害に迅速に対応するためにも、一定規模の財政調整基金残高の確保が必要不可欠であることから、基金残高を意識した予算編成を進めるとともに、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％以上の残高を維持できるよう留意していく。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年度普通交付税再算定において措置された臨時財政対策債償還費相当額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百万円を積み立てたほか、取り崩しがなかったことから、基金残高は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地方債の繰上償還が発生した場合等で、財源として取り崩しを行う。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baseline="0">
              <a:latin typeface="ＭＳ Ｐゴシック" panose="020B0600070205080204" pitchFamily="50" charset="-128"/>
              <a:ea typeface="ＭＳ Ｐゴシック" panose="020B0600070205080204" pitchFamily="50" charset="-128"/>
            </a:rPr>
            <a:t>　本市の有形固定資産減価償却率は</a:t>
          </a:r>
          <a:r>
            <a:rPr kumimoji="1" lang="en-US" altLang="ja-JP" sz="1000" baseline="0">
              <a:latin typeface="ＭＳ Ｐゴシック" panose="020B0600070205080204" pitchFamily="50" charset="-128"/>
              <a:ea typeface="ＭＳ Ｐゴシック" panose="020B0600070205080204" pitchFamily="50" charset="-128"/>
            </a:rPr>
            <a:t>69.6</a:t>
          </a:r>
          <a:r>
            <a:rPr kumimoji="1" lang="ja-JP" altLang="en-US" sz="1000" baseline="0">
              <a:latin typeface="ＭＳ Ｐゴシック" panose="020B0600070205080204" pitchFamily="50" charset="-128"/>
              <a:ea typeface="ＭＳ Ｐゴシック" panose="020B0600070205080204" pitchFamily="50" charset="-128"/>
            </a:rPr>
            <a:t>％で、前年度から</a:t>
          </a:r>
          <a:r>
            <a:rPr kumimoji="1" lang="en-US" altLang="ja-JP" sz="1000" baseline="0">
              <a:latin typeface="ＭＳ Ｐゴシック" panose="020B0600070205080204" pitchFamily="50" charset="-128"/>
              <a:ea typeface="ＭＳ Ｐゴシック" panose="020B0600070205080204" pitchFamily="50" charset="-128"/>
            </a:rPr>
            <a:t>1.2</a:t>
          </a:r>
          <a:r>
            <a:rPr kumimoji="1" lang="ja-JP" altLang="en-US" sz="1000" baseline="0">
              <a:latin typeface="ＭＳ Ｐゴシック" panose="020B0600070205080204" pitchFamily="50" charset="-128"/>
              <a:ea typeface="ＭＳ Ｐゴシック" panose="020B0600070205080204" pitchFamily="50" charset="-128"/>
            </a:rPr>
            <a:t>ポイント上昇し、類似団体平均値や全国平均、秋田県平均値を上回っている。</a:t>
          </a:r>
          <a:endParaRPr kumimoji="1" lang="en-US" altLang="ja-JP" sz="1000" baseline="0">
            <a:latin typeface="ＭＳ Ｐゴシック" panose="020B0600070205080204" pitchFamily="50" charset="-128"/>
            <a:ea typeface="ＭＳ Ｐゴシック" panose="020B0600070205080204" pitchFamily="50" charset="-128"/>
          </a:endParaRPr>
        </a:p>
        <a:p>
          <a:r>
            <a:rPr kumimoji="1" lang="ja-JP" altLang="en-US" sz="1000" baseline="0">
              <a:latin typeface="ＭＳ Ｐゴシック" panose="020B0600070205080204" pitchFamily="50" charset="-128"/>
              <a:ea typeface="ＭＳ Ｐゴシック" panose="020B0600070205080204" pitchFamily="50" charset="-128"/>
            </a:rPr>
            <a:t>　昭和</a:t>
          </a:r>
          <a:r>
            <a:rPr kumimoji="1" lang="en-US" altLang="ja-JP" sz="1000" baseline="0">
              <a:latin typeface="ＭＳ Ｐゴシック" panose="020B0600070205080204" pitchFamily="50" charset="-128"/>
              <a:ea typeface="ＭＳ Ｐゴシック" panose="020B0600070205080204" pitchFamily="50" charset="-128"/>
            </a:rPr>
            <a:t>47</a:t>
          </a:r>
          <a:r>
            <a:rPr kumimoji="1" lang="ja-JP" altLang="en-US" sz="1000" baseline="0">
              <a:latin typeface="ＭＳ Ｐゴシック" panose="020B0600070205080204" pitchFamily="50" charset="-128"/>
              <a:ea typeface="ＭＳ Ｐゴシック" panose="020B0600070205080204" pitchFamily="50" charset="-128"/>
            </a:rPr>
            <a:t>年の市制施行以降、昭和</a:t>
          </a:r>
          <a:r>
            <a:rPr kumimoji="1" lang="en-US" altLang="ja-JP" sz="1000" baseline="0">
              <a:latin typeface="ＭＳ Ｐゴシック" panose="020B0600070205080204" pitchFamily="50" charset="-128"/>
              <a:ea typeface="ＭＳ Ｐゴシック" panose="020B0600070205080204" pitchFamily="50" charset="-128"/>
            </a:rPr>
            <a:t>60</a:t>
          </a:r>
          <a:r>
            <a:rPr kumimoji="1" lang="ja-JP" altLang="en-US" sz="1000" baseline="0">
              <a:latin typeface="ＭＳ Ｐゴシック" panose="020B0600070205080204" pitchFamily="50" charset="-128"/>
              <a:ea typeface="ＭＳ Ｐゴシック" panose="020B0600070205080204" pitchFamily="50" charset="-128"/>
            </a:rPr>
            <a:t>年の市庁舎建設までの間に集中して整備された公共施設の老朽化が進んだことに加え、既に廃止した小中学校等の大規模施設の解体が進んでいないことも比率を押し上げている要因である。さらに、保健センター等の施設や一般廃棄物処理施設の老朽化に加え、道路等のインフラ資産の減価償却も進んでいる。</a:t>
          </a:r>
          <a:r>
            <a:rPr kumimoji="1" lang="en-US" altLang="ja-JP" sz="1000" baseline="0">
              <a:latin typeface="ＭＳ Ｐゴシック" panose="020B0600070205080204" pitchFamily="50" charset="-128"/>
              <a:ea typeface="ＭＳ Ｐゴシック" panose="020B0600070205080204" pitchFamily="50" charset="-128"/>
            </a:rPr>
            <a:t/>
          </a:r>
          <a:br>
            <a:rPr kumimoji="1" lang="en-US" altLang="ja-JP" sz="1000" baseline="0">
              <a:latin typeface="ＭＳ Ｐゴシック" panose="020B0600070205080204" pitchFamily="50" charset="-128"/>
              <a:ea typeface="ＭＳ Ｐゴシック" panose="020B0600070205080204" pitchFamily="50" charset="-128"/>
            </a:rPr>
          </a:br>
          <a:r>
            <a:rPr kumimoji="1" lang="ja-JP" altLang="en-US" sz="1000" baseline="0">
              <a:latin typeface="ＭＳ Ｐゴシック" panose="020B0600070205080204" pitchFamily="50" charset="-128"/>
              <a:ea typeface="ＭＳ Ｐゴシック" panose="020B0600070205080204" pitchFamily="50" charset="-128"/>
            </a:rPr>
            <a:t>　今後も、鹿角市公共施設等総合管理計画に基づき、老朽化した施設の統廃合や更新、長寿命化等を計画的に進め、適正な資産管理に努める。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81" name="楕円 80"/>
        <xdr:cNvSpPr/>
      </xdr:nvSpPr>
      <xdr:spPr>
        <a:xfrm>
          <a:off x="4711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46372</xdr:rowOff>
    </xdr:from>
    <xdr:ext cx="405111" cy="259045"/>
    <xdr:sp macro="" textlink="">
      <xdr:nvSpPr>
        <xdr:cNvPr id="82" name="有形固定資産減価償却率該当値テキスト"/>
        <xdr:cNvSpPr txBox="1"/>
      </xdr:nvSpPr>
      <xdr:spPr>
        <a:xfrm>
          <a:off x="48133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46355</xdr:rowOff>
    </xdr:from>
    <xdr:to>
      <xdr:col>19</xdr:col>
      <xdr:colOff>187325</xdr:colOff>
      <xdr:row>31</xdr:row>
      <xdr:rowOff>147955</xdr:rowOff>
    </xdr:to>
    <xdr:sp macro="" textlink="">
      <xdr:nvSpPr>
        <xdr:cNvPr id="83" name="楕円 82"/>
        <xdr:cNvSpPr/>
      </xdr:nvSpPr>
      <xdr:spPr>
        <a:xfrm>
          <a:off x="4000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97155</xdr:rowOff>
    </xdr:from>
    <xdr:to>
      <xdr:col>23</xdr:col>
      <xdr:colOff>85725</xdr:colOff>
      <xdr:row>31</xdr:row>
      <xdr:rowOff>118745</xdr:rowOff>
    </xdr:to>
    <xdr:cxnSp macro="">
      <xdr:nvCxnSpPr>
        <xdr:cNvPr id="84" name="直線コネクタ 83"/>
        <xdr:cNvCxnSpPr/>
      </xdr:nvCxnSpPr>
      <xdr:spPr>
        <a:xfrm>
          <a:off x="4051300" y="6183630"/>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21167</xdr:rowOff>
    </xdr:from>
    <xdr:to>
      <xdr:col>15</xdr:col>
      <xdr:colOff>187325</xdr:colOff>
      <xdr:row>31</xdr:row>
      <xdr:rowOff>122767</xdr:rowOff>
    </xdr:to>
    <xdr:sp macro="" textlink="">
      <xdr:nvSpPr>
        <xdr:cNvPr id="85" name="楕円 84"/>
        <xdr:cNvSpPr/>
      </xdr:nvSpPr>
      <xdr:spPr>
        <a:xfrm>
          <a:off x="3238500" y="610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71967</xdr:rowOff>
    </xdr:from>
    <xdr:to>
      <xdr:col>19</xdr:col>
      <xdr:colOff>136525</xdr:colOff>
      <xdr:row>31</xdr:row>
      <xdr:rowOff>97155</xdr:rowOff>
    </xdr:to>
    <xdr:cxnSp macro="">
      <xdr:nvCxnSpPr>
        <xdr:cNvPr id="86" name="直線コネクタ 85"/>
        <xdr:cNvCxnSpPr/>
      </xdr:nvCxnSpPr>
      <xdr:spPr>
        <a:xfrm>
          <a:off x="3289300" y="6158442"/>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165629</xdr:rowOff>
    </xdr:from>
    <xdr:to>
      <xdr:col>11</xdr:col>
      <xdr:colOff>187325</xdr:colOff>
      <xdr:row>31</xdr:row>
      <xdr:rowOff>95779</xdr:rowOff>
    </xdr:to>
    <xdr:sp macro="" textlink="">
      <xdr:nvSpPr>
        <xdr:cNvPr id="87" name="楕円 86"/>
        <xdr:cNvSpPr/>
      </xdr:nvSpPr>
      <xdr:spPr>
        <a:xfrm>
          <a:off x="2476500" y="60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44979</xdr:rowOff>
    </xdr:from>
    <xdr:to>
      <xdr:col>15</xdr:col>
      <xdr:colOff>136525</xdr:colOff>
      <xdr:row>31</xdr:row>
      <xdr:rowOff>71967</xdr:rowOff>
    </xdr:to>
    <xdr:cxnSp macro="">
      <xdr:nvCxnSpPr>
        <xdr:cNvPr id="88" name="直線コネクタ 87"/>
        <xdr:cNvCxnSpPr/>
      </xdr:nvCxnSpPr>
      <xdr:spPr>
        <a:xfrm>
          <a:off x="2527300" y="6131454"/>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138642</xdr:rowOff>
    </xdr:from>
    <xdr:to>
      <xdr:col>7</xdr:col>
      <xdr:colOff>187325</xdr:colOff>
      <xdr:row>31</xdr:row>
      <xdr:rowOff>68792</xdr:rowOff>
    </xdr:to>
    <xdr:sp macro="" textlink="">
      <xdr:nvSpPr>
        <xdr:cNvPr id="89" name="楕円 88"/>
        <xdr:cNvSpPr/>
      </xdr:nvSpPr>
      <xdr:spPr>
        <a:xfrm>
          <a:off x="1714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17992</xdr:rowOff>
    </xdr:from>
    <xdr:to>
      <xdr:col>11</xdr:col>
      <xdr:colOff>136525</xdr:colOff>
      <xdr:row>31</xdr:row>
      <xdr:rowOff>44979</xdr:rowOff>
    </xdr:to>
    <xdr:cxnSp macro="">
      <xdr:nvCxnSpPr>
        <xdr:cNvPr id="90" name="直線コネクタ 89"/>
        <xdr:cNvCxnSpPr/>
      </xdr:nvCxnSpPr>
      <xdr:spPr>
        <a:xfrm>
          <a:off x="1765300" y="6104467"/>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139082</xdr:rowOff>
    </xdr:from>
    <xdr:ext cx="405111" cy="259045"/>
    <xdr:sp macro="" textlink="">
      <xdr:nvSpPr>
        <xdr:cNvPr id="95" name="n_1mainValue有形固定資産減価償却率"/>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113894</xdr:rowOff>
    </xdr:from>
    <xdr:ext cx="405111" cy="259045"/>
    <xdr:sp macro="" textlink="">
      <xdr:nvSpPr>
        <xdr:cNvPr id="96" name="n_2mainValue有形固定資産減価償却率"/>
        <xdr:cNvSpPr txBox="1"/>
      </xdr:nvSpPr>
      <xdr:spPr>
        <a:xfrm>
          <a:off x="3086744" y="6200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86906</xdr:rowOff>
    </xdr:from>
    <xdr:ext cx="405111" cy="259045"/>
    <xdr:sp macro="" textlink="">
      <xdr:nvSpPr>
        <xdr:cNvPr id="97" name="n_3mainValue有形固定資産減価償却率"/>
        <xdr:cNvSpPr txBox="1"/>
      </xdr:nvSpPr>
      <xdr:spPr>
        <a:xfrm>
          <a:off x="2324744" y="617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8" name="n_4mainValue有形固定資産減価償却率"/>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本市の債務償還比率は</a:t>
          </a:r>
          <a:r>
            <a:rPr kumimoji="1" lang="en-US" altLang="ja-JP" sz="1100">
              <a:latin typeface="ＭＳ Ｐゴシック" panose="020B0600070205080204" pitchFamily="50" charset="-128"/>
              <a:ea typeface="ＭＳ Ｐゴシック" panose="020B0600070205080204" pitchFamily="50" charset="-128"/>
            </a:rPr>
            <a:t>575.0</a:t>
          </a:r>
          <a:r>
            <a:rPr kumimoji="1" lang="ja-JP" altLang="en-US" sz="1100">
              <a:latin typeface="ＭＳ Ｐゴシック" panose="020B0600070205080204" pitchFamily="50" charset="-128"/>
              <a:ea typeface="ＭＳ Ｐゴシック" panose="020B0600070205080204" pitchFamily="50" charset="-128"/>
            </a:rPr>
            <a:t>％で、前年度から</a:t>
          </a:r>
          <a:r>
            <a:rPr kumimoji="1" lang="en-US" altLang="ja-JP" sz="1100">
              <a:latin typeface="ＭＳ Ｐゴシック" panose="020B0600070205080204" pitchFamily="50" charset="-128"/>
              <a:ea typeface="ＭＳ Ｐゴシック" panose="020B0600070205080204" pitchFamily="50" charset="-128"/>
            </a:rPr>
            <a:t>21.0</a:t>
          </a:r>
          <a:r>
            <a:rPr kumimoji="1" lang="ja-JP" altLang="en-US" sz="1100">
              <a:latin typeface="ＭＳ Ｐゴシック" panose="020B0600070205080204" pitchFamily="50" charset="-128"/>
              <a:ea typeface="ＭＳ Ｐゴシック" panose="020B0600070205080204" pitchFamily="50" charset="-128"/>
            </a:rPr>
            <a:t>ポイント好転した。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地方債の発行額を償還元金以下に抑制してきたことにより地方債残高が減少したことに加え、普通交付税の増加により経常一般財源等が増加し、債務償還比率の回復につながったものと考えられる。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今後も適正な地方債管理により、残高の抑制に努め、健全な財政運営を図っていく。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	</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86995</xdr:rowOff>
    </xdr:from>
    <xdr:to>
      <xdr:col>76</xdr:col>
      <xdr:colOff>73025</xdr:colOff>
      <xdr:row>30</xdr:row>
      <xdr:rowOff>17145</xdr:rowOff>
    </xdr:to>
    <xdr:sp macro="" textlink="">
      <xdr:nvSpPr>
        <xdr:cNvPr id="141" name="楕円 140"/>
        <xdr:cNvSpPr/>
      </xdr:nvSpPr>
      <xdr:spPr>
        <a:xfrm>
          <a:off x="147447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65422</xdr:rowOff>
    </xdr:from>
    <xdr:ext cx="469744" cy="259045"/>
    <xdr:sp macro="" textlink="">
      <xdr:nvSpPr>
        <xdr:cNvPr id="142" name="債務償還比率該当値テキスト"/>
        <xdr:cNvSpPr txBox="1"/>
      </xdr:nvSpPr>
      <xdr:spPr>
        <a:xfrm>
          <a:off x="14846300" y="58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105131</xdr:rowOff>
    </xdr:from>
    <xdr:to>
      <xdr:col>72</xdr:col>
      <xdr:colOff>123825</xdr:colOff>
      <xdr:row>30</xdr:row>
      <xdr:rowOff>35281</xdr:rowOff>
    </xdr:to>
    <xdr:sp macro="" textlink="">
      <xdr:nvSpPr>
        <xdr:cNvPr id="143" name="楕円 142"/>
        <xdr:cNvSpPr/>
      </xdr:nvSpPr>
      <xdr:spPr>
        <a:xfrm>
          <a:off x="14033500" y="584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137795</xdr:rowOff>
    </xdr:from>
    <xdr:to>
      <xdr:col>76</xdr:col>
      <xdr:colOff>22225</xdr:colOff>
      <xdr:row>29</xdr:row>
      <xdr:rowOff>155931</xdr:rowOff>
    </xdr:to>
    <xdr:cxnSp macro="">
      <xdr:nvCxnSpPr>
        <xdr:cNvPr id="144" name="直線コネクタ 143"/>
        <xdr:cNvCxnSpPr/>
      </xdr:nvCxnSpPr>
      <xdr:spPr>
        <a:xfrm flipV="1">
          <a:off x="14084300" y="5881370"/>
          <a:ext cx="7112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87168</xdr:rowOff>
    </xdr:from>
    <xdr:to>
      <xdr:col>68</xdr:col>
      <xdr:colOff>123825</xdr:colOff>
      <xdr:row>30</xdr:row>
      <xdr:rowOff>17318</xdr:rowOff>
    </xdr:to>
    <xdr:sp macro="" textlink="">
      <xdr:nvSpPr>
        <xdr:cNvPr id="145" name="楕円 144"/>
        <xdr:cNvSpPr/>
      </xdr:nvSpPr>
      <xdr:spPr>
        <a:xfrm>
          <a:off x="13271500" y="583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137968</xdr:rowOff>
    </xdr:from>
    <xdr:to>
      <xdr:col>72</xdr:col>
      <xdr:colOff>73025</xdr:colOff>
      <xdr:row>29</xdr:row>
      <xdr:rowOff>155931</xdr:rowOff>
    </xdr:to>
    <xdr:cxnSp macro="">
      <xdr:nvCxnSpPr>
        <xdr:cNvPr id="146" name="直線コネクタ 145"/>
        <xdr:cNvCxnSpPr/>
      </xdr:nvCxnSpPr>
      <xdr:spPr>
        <a:xfrm>
          <a:off x="13322300" y="5881543"/>
          <a:ext cx="762000" cy="1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65405</xdr:rowOff>
    </xdr:from>
    <xdr:to>
      <xdr:col>64</xdr:col>
      <xdr:colOff>123825</xdr:colOff>
      <xdr:row>29</xdr:row>
      <xdr:rowOff>167005</xdr:rowOff>
    </xdr:to>
    <xdr:sp macro="" textlink="">
      <xdr:nvSpPr>
        <xdr:cNvPr id="147" name="楕円 146"/>
        <xdr:cNvSpPr/>
      </xdr:nvSpPr>
      <xdr:spPr>
        <a:xfrm>
          <a:off x="1250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116205</xdr:rowOff>
    </xdr:from>
    <xdr:to>
      <xdr:col>68</xdr:col>
      <xdr:colOff>73025</xdr:colOff>
      <xdr:row>29</xdr:row>
      <xdr:rowOff>137968</xdr:rowOff>
    </xdr:to>
    <xdr:cxnSp macro="">
      <xdr:nvCxnSpPr>
        <xdr:cNvPr id="148" name="直線コネクタ 147"/>
        <xdr:cNvCxnSpPr/>
      </xdr:nvCxnSpPr>
      <xdr:spPr>
        <a:xfrm>
          <a:off x="12560300" y="5859780"/>
          <a:ext cx="762000" cy="2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26345</xdr:rowOff>
    </xdr:from>
    <xdr:to>
      <xdr:col>60</xdr:col>
      <xdr:colOff>123825</xdr:colOff>
      <xdr:row>30</xdr:row>
      <xdr:rowOff>127945</xdr:rowOff>
    </xdr:to>
    <xdr:sp macro="" textlink="">
      <xdr:nvSpPr>
        <xdr:cNvPr id="149" name="楕円 148"/>
        <xdr:cNvSpPr/>
      </xdr:nvSpPr>
      <xdr:spPr>
        <a:xfrm>
          <a:off x="11747500" y="59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116205</xdr:rowOff>
    </xdr:from>
    <xdr:to>
      <xdr:col>64</xdr:col>
      <xdr:colOff>73025</xdr:colOff>
      <xdr:row>30</xdr:row>
      <xdr:rowOff>77145</xdr:rowOff>
    </xdr:to>
    <xdr:cxnSp macro="">
      <xdr:nvCxnSpPr>
        <xdr:cNvPr id="150" name="直線コネクタ 149"/>
        <xdr:cNvCxnSpPr/>
      </xdr:nvCxnSpPr>
      <xdr:spPr>
        <a:xfrm flipV="1">
          <a:off x="11798300" y="5859780"/>
          <a:ext cx="762000" cy="13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26408</xdr:rowOff>
    </xdr:from>
    <xdr:ext cx="469744" cy="259045"/>
    <xdr:sp macro="" textlink="">
      <xdr:nvSpPr>
        <xdr:cNvPr id="155" name="n_1mainValue債務償還比率"/>
        <xdr:cNvSpPr txBox="1"/>
      </xdr:nvSpPr>
      <xdr:spPr>
        <a:xfrm>
          <a:off x="13836727" y="5941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8445</xdr:rowOff>
    </xdr:from>
    <xdr:ext cx="469744" cy="259045"/>
    <xdr:sp macro="" textlink="">
      <xdr:nvSpPr>
        <xdr:cNvPr id="156" name="n_2mainValue債務償還比率"/>
        <xdr:cNvSpPr txBox="1"/>
      </xdr:nvSpPr>
      <xdr:spPr>
        <a:xfrm>
          <a:off x="13087427" y="592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158132</xdr:rowOff>
    </xdr:from>
    <xdr:ext cx="469744" cy="259045"/>
    <xdr:sp macro="" textlink="">
      <xdr:nvSpPr>
        <xdr:cNvPr id="157" name="n_3mainValue債務償還比率"/>
        <xdr:cNvSpPr txBox="1"/>
      </xdr:nvSpPr>
      <xdr:spPr>
        <a:xfrm>
          <a:off x="12325427" y="5901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119072</xdr:rowOff>
    </xdr:from>
    <xdr:ext cx="469744" cy="259045"/>
    <xdr:sp macro="" textlink="">
      <xdr:nvSpPr>
        <xdr:cNvPr id="158" name="n_4mainValue債務償還比率"/>
        <xdr:cNvSpPr txBox="1"/>
      </xdr:nvSpPr>
      <xdr:spPr>
        <a:xfrm>
          <a:off x="11563427" y="603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132080</xdr:rowOff>
    </xdr:from>
    <xdr:to>
      <xdr:col>24</xdr:col>
      <xdr:colOff>114300</xdr:colOff>
      <xdr:row>40</xdr:row>
      <xdr:rowOff>62230</xdr:rowOff>
    </xdr:to>
    <xdr:sp macro="" textlink="">
      <xdr:nvSpPr>
        <xdr:cNvPr id="73" name="楕円 72"/>
        <xdr:cNvSpPr/>
      </xdr:nvSpPr>
      <xdr:spPr>
        <a:xfrm>
          <a:off x="45847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110507</xdr:rowOff>
    </xdr:from>
    <xdr:ext cx="405111" cy="259045"/>
    <xdr:sp macro="" textlink="">
      <xdr:nvSpPr>
        <xdr:cNvPr id="74" name="【道路】&#10;有形固定資産減価償却率該当値テキスト"/>
        <xdr:cNvSpPr txBox="1"/>
      </xdr:nvSpPr>
      <xdr:spPr>
        <a:xfrm>
          <a:off x="4673600"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101600</xdr:rowOff>
    </xdr:from>
    <xdr:to>
      <xdr:col>20</xdr:col>
      <xdr:colOff>38100</xdr:colOff>
      <xdr:row>40</xdr:row>
      <xdr:rowOff>31750</xdr:rowOff>
    </xdr:to>
    <xdr:sp macro="" textlink="">
      <xdr:nvSpPr>
        <xdr:cNvPr id="75" name="楕円 74"/>
        <xdr:cNvSpPr/>
      </xdr:nvSpPr>
      <xdr:spPr>
        <a:xfrm>
          <a:off x="3746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152400</xdr:rowOff>
    </xdr:from>
    <xdr:to>
      <xdr:col>24</xdr:col>
      <xdr:colOff>63500</xdr:colOff>
      <xdr:row>40</xdr:row>
      <xdr:rowOff>11430</xdr:rowOff>
    </xdr:to>
    <xdr:cxnSp macro="">
      <xdr:nvCxnSpPr>
        <xdr:cNvPr id="76" name="直線コネクタ 75"/>
        <xdr:cNvCxnSpPr/>
      </xdr:nvCxnSpPr>
      <xdr:spPr>
        <a:xfrm>
          <a:off x="3797300" y="68389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74930</xdr:rowOff>
    </xdr:from>
    <xdr:to>
      <xdr:col>15</xdr:col>
      <xdr:colOff>101600</xdr:colOff>
      <xdr:row>40</xdr:row>
      <xdr:rowOff>5080</xdr:rowOff>
    </xdr:to>
    <xdr:sp macro="" textlink="">
      <xdr:nvSpPr>
        <xdr:cNvPr id="77" name="楕円 76"/>
        <xdr:cNvSpPr/>
      </xdr:nvSpPr>
      <xdr:spPr>
        <a:xfrm>
          <a:off x="2857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125730</xdr:rowOff>
    </xdr:from>
    <xdr:to>
      <xdr:col>19</xdr:col>
      <xdr:colOff>177800</xdr:colOff>
      <xdr:row>39</xdr:row>
      <xdr:rowOff>152400</xdr:rowOff>
    </xdr:to>
    <xdr:cxnSp macro="">
      <xdr:nvCxnSpPr>
        <xdr:cNvPr id="78" name="直線コネクタ 77"/>
        <xdr:cNvCxnSpPr/>
      </xdr:nvCxnSpPr>
      <xdr:spPr>
        <a:xfrm>
          <a:off x="2908300" y="68122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46355</xdr:rowOff>
    </xdr:from>
    <xdr:to>
      <xdr:col>10</xdr:col>
      <xdr:colOff>165100</xdr:colOff>
      <xdr:row>39</xdr:row>
      <xdr:rowOff>147955</xdr:rowOff>
    </xdr:to>
    <xdr:sp macro="" textlink="">
      <xdr:nvSpPr>
        <xdr:cNvPr id="79" name="楕円 78"/>
        <xdr:cNvSpPr/>
      </xdr:nvSpPr>
      <xdr:spPr>
        <a:xfrm>
          <a:off x="1968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97155</xdr:rowOff>
    </xdr:from>
    <xdr:to>
      <xdr:col>15</xdr:col>
      <xdr:colOff>50800</xdr:colOff>
      <xdr:row>39</xdr:row>
      <xdr:rowOff>125730</xdr:rowOff>
    </xdr:to>
    <xdr:cxnSp macro="">
      <xdr:nvCxnSpPr>
        <xdr:cNvPr id="80" name="直線コネクタ 79"/>
        <xdr:cNvCxnSpPr/>
      </xdr:nvCxnSpPr>
      <xdr:spPr>
        <a:xfrm>
          <a:off x="2019300" y="67837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13970</xdr:rowOff>
    </xdr:from>
    <xdr:to>
      <xdr:col>6</xdr:col>
      <xdr:colOff>38100</xdr:colOff>
      <xdr:row>39</xdr:row>
      <xdr:rowOff>115570</xdr:rowOff>
    </xdr:to>
    <xdr:sp macro="" textlink="">
      <xdr:nvSpPr>
        <xdr:cNvPr id="81" name="楕円 80"/>
        <xdr:cNvSpPr/>
      </xdr:nvSpPr>
      <xdr:spPr>
        <a:xfrm>
          <a:off x="1079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64770</xdr:rowOff>
    </xdr:from>
    <xdr:to>
      <xdr:col>10</xdr:col>
      <xdr:colOff>114300</xdr:colOff>
      <xdr:row>39</xdr:row>
      <xdr:rowOff>97155</xdr:rowOff>
    </xdr:to>
    <xdr:cxnSp macro="">
      <xdr:nvCxnSpPr>
        <xdr:cNvPr id="82" name="直線コネクタ 81"/>
        <xdr:cNvCxnSpPr/>
      </xdr:nvCxnSpPr>
      <xdr:spPr>
        <a:xfrm>
          <a:off x="1130300" y="67513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22877</xdr:rowOff>
    </xdr:from>
    <xdr:ext cx="405111" cy="259045"/>
    <xdr:sp macro="" textlink="">
      <xdr:nvSpPr>
        <xdr:cNvPr id="87" name="n_1mainValue【道路】&#10;有形固定資産減価償却率"/>
        <xdr:cNvSpPr txBox="1"/>
      </xdr:nvSpPr>
      <xdr:spPr>
        <a:xfrm>
          <a:off x="3582044"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167657</xdr:rowOff>
    </xdr:from>
    <xdr:ext cx="405111" cy="259045"/>
    <xdr:sp macro="" textlink="">
      <xdr:nvSpPr>
        <xdr:cNvPr id="88" name="n_2mainValue【道路】&#10;有形固定資産減価償却率"/>
        <xdr:cNvSpPr txBox="1"/>
      </xdr:nvSpPr>
      <xdr:spPr>
        <a:xfrm>
          <a:off x="27057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139082</xdr:rowOff>
    </xdr:from>
    <xdr:ext cx="405111" cy="259045"/>
    <xdr:sp macro="" textlink="">
      <xdr:nvSpPr>
        <xdr:cNvPr id="89" name="n_3mainValue【道路】&#10;有形固定資産減価償却率"/>
        <xdr:cNvSpPr txBox="1"/>
      </xdr:nvSpPr>
      <xdr:spPr>
        <a:xfrm>
          <a:off x="1816744" y="682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106697</xdr:rowOff>
    </xdr:from>
    <xdr:ext cx="405111" cy="259045"/>
    <xdr:sp macro="" textlink="">
      <xdr:nvSpPr>
        <xdr:cNvPr id="90" name="n_4mainValue【道路】&#10;有形固定資産減価償却率"/>
        <xdr:cNvSpPr txBox="1"/>
      </xdr:nvSpPr>
      <xdr:spPr>
        <a:xfrm>
          <a:off x="927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170694</xdr:rowOff>
    </xdr:from>
    <xdr:to>
      <xdr:col>55</xdr:col>
      <xdr:colOff>50800</xdr:colOff>
      <xdr:row>37</xdr:row>
      <xdr:rowOff>100844</xdr:rowOff>
    </xdr:to>
    <xdr:sp macro="" textlink="">
      <xdr:nvSpPr>
        <xdr:cNvPr id="130" name="楕円 129"/>
        <xdr:cNvSpPr/>
      </xdr:nvSpPr>
      <xdr:spPr>
        <a:xfrm>
          <a:off x="10426700" y="634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22121</xdr:rowOff>
    </xdr:from>
    <xdr:ext cx="534377" cy="259045"/>
    <xdr:sp macro="" textlink="">
      <xdr:nvSpPr>
        <xdr:cNvPr id="131" name="【道路】&#10;一人当たり延長該当値テキスト"/>
        <xdr:cNvSpPr txBox="1"/>
      </xdr:nvSpPr>
      <xdr:spPr>
        <a:xfrm>
          <a:off x="10515600" y="619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19018</xdr:rowOff>
    </xdr:from>
    <xdr:to>
      <xdr:col>50</xdr:col>
      <xdr:colOff>165100</xdr:colOff>
      <xdr:row>37</xdr:row>
      <xdr:rowOff>120618</xdr:rowOff>
    </xdr:to>
    <xdr:sp macro="" textlink="">
      <xdr:nvSpPr>
        <xdr:cNvPr id="132" name="楕円 131"/>
        <xdr:cNvSpPr/>
      </xdr:nvSpPr>
      <xdr:spPr>
        <a:xfrm>
          <a:off x="9588500" y="636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50044</xdr:rowOff>
    </xdr:from>
    <xdr:to>
      <xdr:col>55</xdr:col>
      <xdr:colOff>0</xdr:colOff>
      <xdr:row>37</xdr:row>
      <xdr:rowOff>69818</xdr:rowOff>
    </xdr:to>
    <xdr:cxnSp macro="">
      <xdr:nvCxnSpPr>
        <xdr:cNvPr id="133" name="直線コネクタ 132"/>
        <xdr:cNvCxnSpPr/>
      </xdr:nvCxnSpPr>
      <xdr:spPr>
        <a:xfrm flipV="1">
          <a:off x="9639300" y="6393694"/>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41021</xdr:rowOff>
    </xdr:from>
    <xdr:to>
      <xdr:col>46</xdr:col>
      <xdr:colOff>38100</xdr:colOff>
      <xdr:row>37</xdr:row>
      <xdr:rowOff>142621</xdr:rowOff>
    </xdr:to>
    <xdr:sp macro="" textlink="">
      <xdr:nvSpPr>
        <xdr:cNvPr id="134" name="楕円 133"/>
        <xdr:cNvSpPr/>
      </xdr:nvSpPr>
      <xdr:spPr>
        <a:xfrm>
          <a:off x="8699500" y="638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69818</xdr:rowOff>
    </xdr:from>
    <xdr:to>
      <xdr:col>50</xdr:col>
      <xdr:colOff>114300</xdr:colOff>
      <xdr:row>37</xdr:row>
      <xdr:rowOff>91821</xdr:rowOff>
    </xdr:to>
    <xdr:cxnSp macro="">
      <xdr:nvCxnSpPr>
        <xdr:cNvPr id="135" name="直線コネクタ 134"/>
        <xdr:cNvCxnSpPr/>
      </xdr:nvCxnSpPr>
      <xdr:spPr>
        <a:xfrm flipV="1">
          <a:off x="8750300" y="6413468"/>
          <a:ext cx="889000" cy="2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60280</xdr:rowOff>
    </xdr:from>
    <xdr:to>
      <xdr:col>41</xdr:col>
      <xdr:colOff>101600</xdr:colOff>
      <xdr:row>37</xdr:row>
      <xdr:rowOff>161880</xdr:rowOff>
    </xdr:to>
    <xdr:sp macro="" textlink="">
      <xdr:nvSpPr>
        <xdr:cNvPr id="136" name="楕円 135"/>
        <xdr:cNvSpPr/>
      </xdr:nvSpPr>
      <xdr:spPr>
        <a:xfrm>
          <a:off x="7810500" y="64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91821</xdr:rowOff>
    </xdr:from>
    <xdr:to>
      <xdr:col>45</xdr:col>
      <xdr:colOff>177800</xdr:colOff>
      <xdr:row>37</xdr:row>
      <xdr:rowOff>111080</xdr:rowOff>
    </xdr:to>
    <xdr:cxnSp macro="">
      <xdr:nvCxnSpPr>
        <xdr:cNvPr id="137" name="直線コネクタ 136"/>
        <xdr:cNvCxnSpPr/>
      </xdr:nvCxnSpPr>
      <xdr:spPr>
        <a:xfrm flipV="1">
          <a:off x="7861300" y="6435471"/>
          <a:ext cx="889000" cy="1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78435</xdr:rowOff>
    </xdr:from>
    <xdr:to>
      <xdr:col>36</xdr:col>
      <xdr:colOff>165100</xdr:colOff>
      <xdr:row>38</xdr:row>
      <xdr:rowOff>8586</xdr:rowOff>
    </xdr:to>
    <xdr:sp macro="" textlink="">
      <xdr:nvSpPr>
        <xdr:cNvPr id="138" name="楕円 137"/>
        <xdr:cNvSpPr/>
      </xdr:nvSpPr>
      <xdr:spPr>
        <a:xfrm>
          <a:off x="6921500" y="6422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111080</xdr:rowOff>
    </xdr:from>
    <xdr:to>
      <xdr:col>41</xdr:col>
      <xdr:colOff>50800</xdr:colOff>
      <xdr:row>37</xdr:row>
      <xdr:rowOff>129235</xdr:rowOff>
    </xdr:to>
    <xdr:cxnSp macro="">
      <xdr:nvCxnSpPr>
        <xdr:cNvPr id="139" name="直線コネクタ 138"/>
        <xdr:cNvCxnSpPr/>
      </xdr:nvCxnSpPr>
      <xdr:spPr>
        <a:xfrm flipV="1">
          <a:off x="6972300" y="6454730"/>
          <a:ext cx="889000" cy="18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137145</xdr:rowOff>
    </xdr:from>
    <xdr:ext cx="534377" cy="259045"/>
    <xdr:sp macro="" textlink="">
      <xdr:nvSpPr>
        <xdr:cNvPr id="144" name="n_1mainValue【道路】&#10;一人当たり延長"/>
        <xdr:cNvSpPr txBox="1"/>
      </xdr:nvSpPr>
      <xdr:spPr>
        <a:xfrm>
          <a:off x="9359411" y="613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159148</xdr:rowOff>
    </xdr:from>
    <xdr:ext cx="534377" cy="259045"/>
    <xdr:sp macro="" textlink="">
      <xdr:nvSpPr>
        <xdr:cNvPr id="145" name="n_2mainValue【道路】&#10;一人当たり延長"/>
        <xdr:cNvSpPr txBox="1"/>
      </xdr:nvSpPr>
      <xdr:spPr>
        <a:xfrm>
          <a:off x="8483111" y="61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6957</xdr:rowOff>
    </xdr:from>
    <xdr:ext cx="534377" cy="259045"/>
    <xdr:sp macro="" textlink="">
      <xdr:nvSpPr>
        <xdr:cNvPr id="146" name="n_3mainValue【道路】&#10;一人当たり延長"/>
        <xdr:cNvSpPr txBox="1"/>
      </xdr:nvSpPr>
      <xdr:spPr>
        <a:xfrm>
          <a:off x="7594111" y="617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25112</xdr:rowOff>
    </xdr:from>
    <xdr:ext cx="534377" cy="259045"/>
    <xdr:sp macro="" textlink="">
      <xdr:nvSpPr>
        <xdr:cNvPr id="147" name="n_4mainValue【道路】&#10;一人当たり延長"/>
        <xdr:cNvSpPr txBox="1"/>
      </xdr:nvSpPr>
      <xdr:spPr>
        <a:xfrm>
          <a:off x="6705111" y="6197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65133</xdr:rowOff>
    </xdr:from>
    <xdr:to>
      <xdr:col>24</xdr:col>
      <xdr:colOff>114300</xdr:colOff>
      <xdr:row>60</xdr:row>
      <xdr:rowOff>166733</xdr:rowOff>
    </xdr:to>
    <xdr:sp macro="" textlink="">
      <xdr:nvSpPr>
        <xdr:cNvPr id="189" name="楕円 188"/>
        <xdr:cNvSpPr/>
      </xdr:nvSpPr>
      <xdr:spPr>
        <a:xfrm>
          <a:off x="4584700" y="1035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88010</xdr:rowOff>
    </xdr:from>
    <xdr:ext cx="405111" cy="259045"/>
    <xdr:sp macro="" textlink="">
      <xdr:nvSpPr>
        <xdr:cNvPr id="190" name="【橋りょう・トンネル】&#10;有形固定資産減価償却率該当値テキスト"/>
        <xdr:cNvSpPr txBox="1"/>
      </xdr:nvSpPr>
      <xdr:spPr>
        <a:xfrm>
          <a:off x="4673600" y="10203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68399</xdr:rowOff>
    </xdr:from>
    <xdr:to>
      <xdr:col>20</xdr:col>
      <xdr:colOff>38100</xdr:colOff>
      <xdr:row>60</xdr:row>
      <xdr:rowOff>169999</xdr:rowOff>
    </xdr:to>
    <xdr:sp macro="" textlink="">
      <xdr:nvSpPr>
        <xdr:cNvPr id="191" name="楕円 190"/>
        <xdr:cNvSpPr/>
      </xdr:nvSpPr>
      <xdr:spPr>
        <a:xfrm>
          <a:off x="3746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115933</xdr:rowOff>
    </xdr:from>
    <xdr:to>
      <xdr:col>24</xdr:col>
      <xdr:colOff>63500</xdr:colOff>
      <xdr:row>60</xdr:row>
      <xdr:rowOff>119199</xdr:rowOff>
    </xdr:to>
    <xdr:cxnSp macro="">
      <xdr:nvCxnSpPr>
        <xdr:cNvPr id="192" name="直線コネクタ 191"/>
        <xdr:cNvCxnSpPr/>
      </xdr:nvCxnSpPr>
      <xdr:spPr>
        <a:xfrm flipV="1">
          <a:off x="3797300" y="1040293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48804</xdr:rowOff>
    </xdr:from>
    <xdr:to>
      <xdr:col>15</xdr:col>
      <xdr:colOff>101600</xdr:colOff>
      <xdr:row>60</xdr:row>
      <xdr:rowOff>150404</xdr:rowOff>
    </xdr:to>
    <xdr:sp macro="" textlink="">
      <xdr:nvSpPr>
        <xdr:cNvPr id="193" name="楕円 192"/>
        <xdr:cNvSpPr/>
      </xdr:nvSpPr>
      <xdr:spPr>
        <a:xfrm>
          <a:off x="2857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99604</xdr:rowOff>
    </xdr:from>
    <xdr:to>
      <xdr:col>19</xdr:col>
      <xdr:colOff>177800</xdr:colOff>
      <xdr:row>60</xdr:row>
      <xdr:rowOff>119199</xdr:rowOff>
    </xdr:to>
    <xdr:cxnSp macro="">
      <xdr:nvCxnSpPr>
        <xdr:cNvPr id="194" name="直線コネクタ 193"/>
        <xdr:cNvCxnSpPr/>
      </xdr:nvCxnSpPr>
      <xdr:spPr>
        <a:xfrm>
          <a:off x="2908300" y="1038660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5" name="楕円 194"/>
        <xdr:cNvSpPr/>
      </xdr:nvSpPr>
      <xdr:spPr>
        <a:xfrm>
          <a:off x="19685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99604</xdr:rowOff>
    </xdr:to>
    <xdr:cxnSp macro="">
      <xdr:nvCxnSpPr>
        <xdr:cNvPr id="196" name="直線コネクタ 195"/>
        <xdr:cNvCxnSpPr/>
      </xdr:nvCxnSpPr>
      <xdr:spPr>
        <a:xfrm>
          <a:off x="2019300" y="1037354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7983</xdr:rowOff>
    </xdr:from>
    <xdr:to>
      <xdr:col>6</xdr:col>
      <xdr:colOff>38100</xdr:colOff>
      <xdr:row>60</xdr:row>
      <xdr:rowOff>109583</xdr:rowOff>
    </xdr:to>
    <xdr:sp macro="" textlink="">
      <xdr:nvSpPr>
        <xdr:cNvPr id="197" name="楕円 196"/>
        <xdr:cNvSpPr/>
      </xdr:nvSpPr>
      <xdr:spPr>
        <a:xfrm>
          <a:off x="1079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58783</xdr:rowOff>
    </xdr:from>
    <xdr:to>
      <xdr:col>10</xdr:col>
      <xdr:colOff>114300</xdr:colOff>
      <xdr:row>60</xdr:row>
      <xdr:rowOff>86541</xdr:rowOff>
    </xdr:to>
    <xdr:cxnSp macro="">
      <xdr:nvCxnSpPr>
        <xdr:cNvPr id="198" name="直線コネクタ 197"/>
        <xdr:cNvCxnSpPr/>
      </xdr:nvCxnSpPr>
      <xdr:spPr>
        <a:xfrm>
          <a:off x="1130300" y="1034578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15076</xdr:rowOff>
    </xdr:from>
    <xdr:ext cx="405111" cy="259045"/>
    <xdr:sp macro="" textlink="">
      <xdr:nvSpPr>
        <xdr:cNvPr id="203" name="n_1mainValue【橋りょう・トンネル】&#10;有形固定資産減価償却率"/>
        <xdr:cNvSpPr txBox="1"/>
      </xdr:nvSpPr>
      <xdr:spPr>
        <a:xfrm>
          <a:off x="35820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166931</xdr:rowOff>
    </xdr:from>
    <xdr:ext cx="405111" cy="259045"/>
    <xdr:sp macro="" textlink="">
      <xdr:nvSpPr>
        <xdr:cNvPr id="204" name="n_2mainValue【橋りょう・トンネル】&#10;有形固定資産減価償却率"/>
        <xdr:cNvSpPr txBox="1"/>
      </xdr:nvSpPr>
      <xdr:spPr>
        <a:xfrm>
          <a:off x="27057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5" name="n_3mainValue【橋りょう・トンネル】&#10;有形固定資産減価償却率"/>
        <xdr:cNvSpPr txBox="1"/>
      </xdr:nvSpPr>
      <xdr:spPr>
        <a:xfrm>
          <a:off x="1816744" y="10097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126110</xdr:rowOff>
    </xdr:from>
    <xdr:ext cx="405111" cy="259045"/>
    <xdr:sp macro="" textlink="">
      <xdr:nvSpPr>
        <xdr:cNvPr id="206" name="n_4mainValue【橋りょう・トンネル】&#10;有形固定資産減価償却率"/>
        <xdr:cNvSpPr txBox="1"/>
      </xdr:nvSpPr>
      <xdr:spPr>
        <a:xfrm>
          <a:off x="927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119849</xdr:rowOff>
    </xdr:from>
    <xdr:to>
      <xdr:col>55</xdr:col>
      <xdr:colOff>50800</xdr:colOff>
      <xdr:row>63</xdr:row>
      <xdr:rowOff>49999</xdr:rowOff>
    </xdr:to>
    <xdr:sp macro="" textlink="">
      <xdr:nvSpPr>
        <xdr:cNvPr id="246" name="楕円 245"/>
        <xdr:cNvSpPr/>
      </xdr:nvSpPr>
      <xdr:spPr>
        <a:xfrm>
          <a:off x="10426700" y="1074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98276</xdr:rowOff>
    </xdr:from>
    <xdr:ext cx="599010" cy="259045"/>
    <xdr:sp macro="" textlink="">
      <xdr:nvSpPr>
        <xdr:cNvPr id="247" name="【橋りょう・トンネル】&#10;一人当たり有形固定資産（償却資産）額該当値テキスト"/>
        <xdr:cNvSpPr txBox="1"/>
      </xdr:nvSpPr>
      <xdr:spPr>
        <a:xfrm>
          <a:off x="10515600" y="10728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132979</xdr:rowOff>
    </xdr:from>
    <xdr:to>
      <xdr:col>50</xdr:col>
      <xdr:colOff>165100</xdr:colOff>
      <xdr:row>63</xdr:row>
      <xdr:rowOff>63129</xdr:rowOff>
    </xdr:to>
    <xdr:sp macro="" textlink="">
      <xdr:nvSpPr>
        <xdr:cNvPr id="248" name="楕円 247"/>
        <xdr:cNvSpPr/>
      </xdr:nvSpPr>
      <xdr:spPr>
        <a:xfrm>
          <a:off x="9588500" y="1076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170649</xdr:rowOff>
    </xdr:from>
    <xdr:to>
      <xdr:col>55</xdr:col>
      <xdr:colOff>0</xdr:colOff>
      <xdr:row>63</xdr:row>
      <xdr:rowOff>12329</xdr:rowOff>
    </xdr:to>
    <xdr:cxnSp macro="">
      <xdr:nvCxnSpPr>
        <xdr:cNvPr id="249" name="直線コネクタ 248"/>
        <xdr:cNvCxnSpPr/>
      </xdr:nvCxnSpPr>
      <xdr:spPr>
        <a:xfrm flipV="1">
          <a:off x="9639300" y="10800549"/>
          <a:ext cx="8382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141401</xdr:rowOff>
    </xdr:from>
    <xdr:to>
      <xdr:col>46</xdr:col>
      <xdr:colOff>38100</xdr:colOff>
      <xdr:row>63</xdr:row>
      <xdr:rowOff>71551</xdr:rowOff>
    </xdr:to>
    <xdr:sp macro="" textlink="">
      <xdr:nvSpPr>
        <xdr:cNvPr id="250" name="楕円 249"/>
        <xdr:cNvSpPr/>
      </xdr:nvSpPr>
      <xdr:spPr>
        <a:xfrm>
          <a:off x="8699500" y="1077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12329</xdr:rowOff>
    </xdr:from>
    <xdr:to>
      <xdr:col>50</xdr:col>
      <xdr:colOff>114300</xdr:colOff>
      <xdr:row>63</xdr:row>
      <xdr:rowOff>20751</xdr:rowOff>
    </xdr:to>
    <xdr:cxnSp macro="">
      <xdr:nvCxnSpPr>
        <xdr:cNvPr id="251" name="直線コネクタ 250"/>
        <xdr:cNvCxnSpPr/>
      </xdr:nvCxnSpPr>
      <xdr:spPr>
        <a:xfrm flipV="1">
          <a:off x="8750300" y="10813679"/>
          <a:ext cx="8890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150259</xdr:rowOff>
    </xdr:from>
    <xdr:to>
      <xdr:col>41</xdr:col>
      <xdr:colOff>101600</xdr:colOff>
      <xdr:row>63</xdr:row>
      <xdr:rowOff>80409</xdr:rowOff>
    </xdr:to>
    <xdr:sp macro="" textlink="">
      <xdr:nvSpPr>
        <xdr:cNvPr id="252" name="楕円 251"/>
        <xdr:cNvSpPr/>
      </xdr:nvSpPr>
      <xdr:spPr>
        <a:xfrm>
          <a:off x="7810500" y="1078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20751</xdr:rowOff>
    </xdr:from>
    <xdr:to>
      <xdr:col>45</xdr:col>
      <xdr:colOff>177800</xdr:colOff>
      <xdr:row>63</xdr:row>
      <xdr:rowOff>29609</xdr:rowOff>
    </xdr:to>
    <xdr:cxnSp macro="">
      <xdr:nvCxnSpPr>
        <xdr:cNvPr id="253" name="直線コネクタ 252"/>
        <xdr:cNvCxnSpPr/>
      </xdr:nvCxnSpPr>
      <xdr:spPr>
        <a:xfrm flipV="1">
          <a:off x="7861300" y="10822101"/>
          <a:ext cx="8890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155291</xdr:rowOff>
    </xdr:from>
    <xdr:to>
      <xdr:col>36</xdr:col>
      <xdr:colOff>165100</xdr:colOff>
      <xdr:row>63</xdr:row>
      <xdr:rowOff>85441</xdr:rowOff>
    </xdr:to>
    <xdr:sp macro="" textlink="">
      <xdr:nvSpPr>
        <xdr:cNvPr id="254" name="楕円 253"/>
        <xdr:cNvSpPr/>
      </xdr:nvSpPr>
      <xdr:spPr>
        <a:xfrm>
          <a:off x="6921500" y="1078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29609</xdr:rowOff>
    </xdr:from>
    <xdr:to>
      <xdr:col>41</xdr:col>
      <xdr:colOff>50800</xdr:colOff>
      <xdr:row>63</xdr:row>
      <xdr:rowOff>34641</xdr:rowOff>
    </xdr:to>
    <xdr:cxnSp macro="">
      <xdr:nvCxnSpPr>
        <xdr:cNvPr id="255" name="直線コネクタ 254"/>
        <xdr:cNvCxnSpPr/>
      </xdr:nvCxnSpPr>
      <xdr:spPr>
        <a:xfrm flipV="1">
          <a:off x="6972300" y="10830959"/>
          <a:ext cx="889000" cy="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54256</xdr:rowOff>
    </xdr:from>
    <xdr:ext cx="599010" cy="259045"/>
    <xdr:sp macro="" textlink="">
      <xdr:nvSpPr>
        <xdr:cNvPr id="260" name="n_1mainValue【橋りょう・トンネル】&#10;一人当たり有形固定資産（償却資産）額"/>
        <xdr:cNvSpPr txBox="1"/>
      </xdr:nvSpPr>
      <xdr:spPr>
        <a:xfrm>
          <a:off x="9327095" y="1085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62678</xdr:rowOff>
    </xdr:from>
    <xdr:ext cx="599010" cy="259045"/>
    <xdr:sp macro="" textlink="">
      <xdr:nvSpPr>
        <xdr:cNvPr id="261" name="n_2mainValue【橋りょう・トンネル】&#10;一人当たり有形固定資産（償却資産）額"/>
        <xdr:cNvSpPr txBox="1"/>
      </xdr:nvSpPr>
      <xdr:spPr>
        <a:xfrm>
          <a:off x="8450795" y="10864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71536</xdr:rowOff>
    </xdr:from>
    <xdr:ext cx="599010" cy="259045"/>
    <xdr:sp macro="" textlink="">
      <xdr:nvSpPr>
        <xdr:cNvPr id="262" name="n_3mainValue【橋りょう・トンネル】&#10;一人当たり有形固定資産（償却資産）額"/>
        <xdr:cNvSpPr txBox="1"/>
      </xdr:nvSpPr>
      <xdr:spPr>
        <a:xfrm>
          <a:off x="7561795" y="10872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76568</xdr:rowOff>
    </xdr:from>
    <xdr:ext cx="599010" cy="259045"/>
    <xdr:sp macro="" textlink="">
      <xdr:nvSpPr>
        <xdr:cNvPr id="263" name="n_4mainValue【橋りょう・トンネル】&#10;一人当たり有形固定資産（償却資産）額"/>
        <xdr:cNvSpPr txBox="1"/>
      </xdr:nvSpPr>
      <xdr:spPr>
        <a:xfrm>
          <a:off x="6672795" y="1087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85089</xdr:rowOff>
    </xdr:from>
    <xdr:to>
      <xdr:col>24</xdr:col>
      <xdr:colOff>114300</xdr:colOff>
      <xdr:row>83</xdr:row>
      <xdr:rowOff>15239</xdr:rowOff>
    </xdr:to>
    <xdr:sp macro="" textlink="">
      <xdr:nvSpPr>
        <xdr:cNvPr id="303" name="楕円 302"/>
        <xdr:cNvSpPr/>
      </xdr:nvSpPr>
      <xdr:spPr>
        <a:xfrm>
          <a:off x="4584700" y="141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107966</xdr:rowOff>
    </xdr:from>
    <xdr:ext cx="405111" cy="259045"/>
    <xdr:sp macro="" textlink="">
      <xdr:nvSpPr>
        <xdr:cNvPr id="304" name="【公営住宅】&#10;有形固定資産減価償却率該当値テキスト"/>
        <xdr:cNvSpPr txBox="1"/>
      </xdr:nvSpPr>
      <xdr:spPr>
        <a:xfrm>
          <a:off x="4673600" y="1399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74930</xdr:rowOff>
    </xdr:from>
    <xdr:to>
      <xdr:col>20</xdr:col>
      <xdr:colOff>38100</xdr:colOff>
      <xdr:row>83</xdr:row>
      <xdr:rowOff>5080</xdr:rowOff>
    </xdr:to>
    <xdr:sp macro="" textlink="">
      <xdr:nvSpPr>
        <xdr:cNvPr id="305" name="楕円 304"/>
        <xdr:cNvSpPr/>
      </xdr:nvSpPr>
      <xdr:spPr>
        <a:xfrm>
          <a:off x="3746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125730</xdr:rowOff>
    </xdr:from>
    <xdr:to>
      <xdr:col>24</xdr:col>
      <xdr:colOff>63500</xdr:colOff>
      <xdr:row>82</xdr:row>
      <xdr:rowOff>135889</xdr:rowOff>
    </xdr:to>
    <xdr:cxnSp macro="">
      <xdr:nvCxnSpPr>
        <xdr:cNvPr id="306" name="直線コネクタ 305"/>
        <xdr:cNvCxnSpPr/>
      </xdr:nvCxnSpPr>
      <xdr:spPr>
        <a:xfrm>
          <a:off x="3797300" y="14184630"/>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63500</xdr:rowOff>
    </xdr:from>
    <xdr:to>
      <xdr:col>15</xdr:col>
      <xdr:colOff>101600</xdr:colOff>
      <xdr:row>82</xdr:row>
      <xdr:rowOff>165100</xdr:rowOff>
    </xdr:to>
    <xdr:sp macro="" textlink="">
      <xdr:nvSpPr>
        <xdr:cNvPr id="307" name="楕円 306"/>
        <xdr:cNvSpPr/>
      </xdr:nvSpPr>
      <xdr:spPr>
        <a:xfrm>
          <a:off x="2857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114300</xdr:rowOff>
    </xdr:from>
    <xdr:to>
      <xdr:col>19</xdr:col>
      <xdr:colOff>177800</xdr:colOff>
      <xdr:row>82</xdr:row>
      <xdr:rowOff>125730</xdr:rowOff>
    </xdr:to>
    <xdr:cxnSp macro="">
      <xdr:nvCxnSpPr>
        <xdr:cNvPr id="308" name="直線コネクタ 307"/>
        <xdr:cNvCxnSpPr/>
      </xdr:nvCxnSpPr>
      <xdr:spPr>
        <a:xfrm>
          <a:off x="2908300" y="14173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107950</xdr:rowOff>
    </xdr:from>
    <xdr:to>
      <xdr:col>10</xdr:col>
      <xdr:colOff>165100</xdr:colOff>
      <xdr:row>83</xdr:row>
      <xdr:rowOff>38100</xdr:rowOff>
    </xdr:to>
    <xdr:sp macro="" textlink="">
      <xdr:nvSpPr>
        <xdr:cNvPr id="309" name="楕円 308"/>
        <xdr:cNvSpPr/>
      </xdr:nvSpPr>
      <xdr:spPr>
        <a:xfrm>
          <a:off x="1968500" y="1416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114300</xdr:rowOff>
    </xdr:from>
    <xdr:to>
      <xdr:col>15</xdr:col>
      <xdr:colOff>50800</xdr:colOff>
      <xdr:row>82</xdr:row>
      <xdr:rowOff>158750</xdr:rowOff>
    </xdr:to>
    <xdr:cxnSp macro="">
      <xdr:nvCxnSpPr>
        <xdr:cNvPr id="310" name="直線コネクタ 309"/>
        <xdr:cNvCxnSpPr/>
      </xdr:nvCxnSpPr>
      <xdr:spPr>
        <a:xfrm flipV="1">
          <a:off x="2019300" y="1417320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133350</xdr:rowOff>
    </xdr:from>
    <xdr:to>
      <xdr:col>6</xdr:col>
      <xdr:colOff>38100</xdr:colOff>
      <xdr:row>83</xdr:row>
      <xdr:rowOff>63500</xdr:rowOff>
    </xdr:to>
    <xdr:sp macro="" textlink="">
      <xdr:nvSpPr>
        <xdr:cNvPr id="311" name="楕円 310"/>
        <xdr:cNvSpPr/>
      </xdr:nvSpPr>
      <xdr:spPr>
        <a:xfrm>
          <a:off x="10795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158750</xdr:rowOff>
    </xdr:from>
    <xdr:to>
      <xdr:col>10</xdr:col>
      <xdr:colOff>114300</xdr:colOff>
      <xdr:row>83</xdr:row>
      <xdr:rowOff>12700</xdr:rowOff>
    </xdr:to>
    <xdr:cxnSp macro="">
      <xdr:nvCxnSpPr>
        <xdr:cNvPr id="312" name="直線コネクタ 311"/>
        <xdr:cNvCxnSpPr/>
      </xdr:nvCxnSpPr>
      <xdr:spPr>
        <a:xfrm flipV="1">
          <a:off x="1130300" y="142176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21607</xdr:rowOff>
    </xdr:from>
    <xdr:ext cx="405111" cy="259045"/>
    <xdr:sp macro="" textlink="">
      <xdr:nvSpPr>
        <xdr:cNvPr id="317" name="n_1mainValue【公営住宅】&#10;有形固定資産減価償却率"/>
        <xdr:cNvSpPr txBox="1"/>
      </xdr:nvSpPr>
      <xdr:spPr>
        <a:xfrm>
          <a:off x="3582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10177</xdr:rowOff>
    </xdr:from>
    <xdr:ext cx="405111" cy="259045"/>
    <xdr:sp macro="" textlink="">
      <xdr:nvSpPr>
        <xdr:cNvPr id="318" name="n_2mainValue【公営住宅】&#10;有形固定資産減価償却率"/>
        <xdr:cNvSpPr txBox="1"/>
      </xdr:nvSpPr>
      <xdr:spPr>
        <a:xfrm>
          <a:off x="2705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29227</xdr:rowOff>
    </xdr:from>
    <xdr:ext cx="405111" cy="259045"/>
    <xdr:sp macro="" textlink="">
      <xdr:nvSpPr>
        <xdr:cNvPr id="319" name="n_3mainValue【公営住宅】&#10;有形固定資産減価償却率"/>
        <xdr:cNvSpPr txBox="1"/>
      </xdr:nvSpPr>
      <xdr:spPr>
        <a:xfrm>
          <a:off x="1816744" y="1425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54627</xdr:rowOff>
    </xdr:from>
    <xdr:ext cx="405111" cy="259045"/>
    <xdr:sp macro="" textlink="">
      <xdr:nvSpPr>
        <xdr:cNvPr id="320" name="n_4mainValue【公営住宅】&#10;有形固定資産減価償却率"/>
        <xdr:cNvSpPr txBox="1"/>
      </xdr:nvSpPr>
      <xdr:spPr>
        <a:xfrm>
          <a:off x="9277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108458</xdr:rowOff>
    </xdr:from>
    <xdr:to>
      <xdr:col>55</xdr:col>
      <xdr:colOff>50800</xdr:colOff>
      <xdr:row>86</xdr:row>
      <xdr:rowOff>38608</xdr:rowOff>
    </xdr:to>
    <xdr:sp macro="" textlink="">
      <xdr:nvSpPr>
        <xdr:cNvPr id="358" name="楕円 357"/>
        <xdr:cNvSpPr/>
      </xdr:nvSpPr>
      <xdr:spPr>
        <a:xfrm>
          <a:off x="104267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107955</xdr:rowOff>
    </xdr:from>
    <xdr:to>
      <xdr:col>50</xdr:col>
      <xdr:colOff>165100</xdr:colOff>
      <xdr:row>86</xdr:row>
      <xdr:rowOff>38105</xdr:rowOff>
    </xdr:to>
    <xdr:sp macro="" textlink="">
      <xdr:nvSpPr>
        <xdr:cNvPr id="360" name="楕円 359"/>
        <xdr:cNvSpPr/>
      </xdr:nvSpPr>
      <xdr:spPr>
        <a:xfrm>
          <a:off x="9588500" y="1468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158755</xdr:rowOff>
    </xdr:from>
    <xdr:to>
      <xdr:col>55</xdr:col>
      <xdr:colOff>0</xdr:colOff>
      <xdr:row>85</xdr:row>
      <xdr:rowOff>159258</xdr:rowOff>
    </xdr:to>
    <xdr:cxnSp macro="">
      <xdr:nvCxnSpPr>
        <xdr:cNvPr id="361" name="直線コネクタ 360"/>
        <xdr:cNvCxnSpPr/>
      </xdr:nvCxnSpPr>
      <xdr:spPr>
        <a:xfrm>
          <a:off x="9639300" y="14732005"/>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108733</xdr:rowOff>
    </xdr:from>
    <xdr:to>
      <xdr:col>46</xdr:col>
      <xdr:colOff>38100</xdr:colOff>
      <xdr:row>86</xdr:row>
      <xdr:rowOff>38883</xdr:rowOff>
    </xdr:to>
    <xdr:sp macro="" textlink="">
      <xdr:nvSpPr>
        <xdr:cNvPr id="362" name="楕円 361"/>
        <xdr:cNvSpPr/>
      </xdr:nvSpPr>
      <xdr:spPr>
        <a:xfrm>
          <a:off x="8699500" y="1468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158755</xdr:rowOff>
    </xdr:from>
    <xdr:to>
      <xdr:col>50</xdr:col>
      <xdr:colOff>114300</xdr:colOff>
      <xdr:row>85</xdr:row>
      <xdr:rowOff>159533</xdr:rowOff>
    </xdr:to>
    <xdr:cxnSp macro="">
      <xdr:nvCxnSpPr>
        <xdr:cNvPr id="363" name="直線コネクタ 362"/>
        <xdr:cNvCxnSpPr/>
      </xdr:nvCxnSpPr>
      <xdr:spPr>
        <a:xfrm flipV="1">
          <a:off x="8750300" y="14732005"/>
          <a:ext cx="88900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111201</xdr:rowOff>
    </xdr:from>
    <xdr:to>
      <xdr:col>41</xdr:col>
      <xdr:colOff>101600</xdr:colOff>
      <xdr:row>86</xdr:row>
      <xdr:rowOff>41351</xdr:rowOff>
    </xdr:to>
    <xdr:sp macro="" textlink="">
      <xdr:nvSpPr>
        <xdr:cNvPr id="364" name="楕円 363"/>
        <xdr:cNvSpPr/>
      </xdr:nvSpPr>
      <xdr:spPr>
        <a:xfrm>
          <a:off x="7810500" y="1468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159533</xdr:rowOff>
    </xdr:from>
    <xdr:to>
      <xdr:col>45</xdr:col>
      <xdr:colOff>177800</xdr:colOff>
      <xdr:row>85</xdr:row>
      <xdr:rowOff>162001</xdr:rowOff>
    </xdr:to>
    <xdr:cxnSp macro="">
      <xdr:nvCxnSpPr>
        <xdr:cNvPr id="365" name="直線コネクタ 364"/>
        <xdr:cNvCxnSpPr/>
      </xdr:nvCxnSpPr>
      <xdr:spPr>
        <a:xfrm flipV="1">
          <a:off x="7861300" y="14732783"/>
          <a:ext cx="8890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114402</xdr:rowOff>
    </xdr:from>
    <xdr:to>
      <xdr:col>36</xdr:col>
      <xdr:colOff>165100</xdr:colOff>
      <xdr:row>86</xdr:row>
      <xdr:rowOff>44552</xdr:rowOff>
    </xdr:to>
    <xdr:sp macro="" textlink="">
      <xdr:nvSpPr>
        <xdr:cNvPr id="366" name="楕円 365"/>
        <xdr:cNvSpPr/>
      </xdr:nvSpPr>
      <xdr:spPr>
        <a:xfrm>
          <a:off x="6921500" y="1468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162001</xdr:rowOff>
    </xdr:from>
    <xdr:to>
      <xdr:col>41</xdr:col>
      <xdr:colOff>50800</xdr:colOff>
      <xdr:row>85</xdr:row>
      <xdr:rowOff>165202</xdr:rowOff>
    </xdr:to>
    <xdr:cxnSp macro="">
      <xdr:nvCxnSpPr>
        <xdr:cNvPr id="367" name="直線コネクタ 366"/>
        <xdr:cNvCxnSpPr/>
      </xdr:nvCxnSpPr>
      <xdr:spPr>
        <a:xfrm flipV="1">
          <a:off x="6972300" y="1473525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29232</xdr:rowOff>
    </xdr:from>
    <xdr:ext cx="469744" cy="259045"/>
    <xdr:sp macro="" textlink="">
      <xdr:nvSpPr>
        <xdr:cNvPr id="372" name="n_1mainValue【公営住宅】&#10;一人当たり面積"/>
        <xdr:cNvSpPr txBox="1"/>
      </xdr:nvSpPr>
      <xdr:spPr>
        <a:xfrm>
          <a:off x="9391727" y="1477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30010</xdr:rowOff>
    </xdr:from>
    <xdr:ext cx="469744" cy="259045"/>
    <xdr:sp macro="" textlink="">
      <xdr:nvSpPr>
        <xdr:cNvPr id="373" name="n_2mainValue【公営住宅】&#10;一人当たり面積"/>
        <xdr:cNvSpPr txBox="1"/>
      </xdr:nvSpPr>
      <xdr:spPr>
        <a:xfrm>
          <a:off x="8515427" y="1477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32478</xdr:rowOff>
    </xdr:from>
    <xdr:ext cx="469744" cy="259045"/>
    <xdr:sp macro="" textlink="">
      <xdr:nvSpPr>
        <xdr:cNvPr id="374" name="n_3mainValue【公営住宅】&#10;一人当たり面積"/>
        <xdr:cNvSpPr txBox="1"/>
      </xdr:nvSpPr>
      <xdr:spPr>
        <a:xfrm>
          <a:off x="7626427" y="1477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35679</xdr:rowOff>
    </xdr:from>
    <xdr:ext cx="469744" cy="259045"/>
    <xdr:sp macro="" textlink="">
      <xdr:nvSpPr>
        <xdr:cNvPr id="375" name="n_4mainValue【公営住宅】&#10;一人当たり面積"/>
        <xdr:cNvSpPr txBox="1"/>
      </xdr:nvSpPr>
      <xdr:spPr>
        <a:xfrm>
          <a:off x="6737427" y="1478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xdr:cNvSpPr txBox="1"/>
      </xdr:nvSpPr>
      <xdr:spPr>
        <a:xfrm>
          <a:off x="16357600" y="65368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125004</xdr:rowOff>
    </xdr:from>
    <xdr:to>
      <xdr:col>85</xdr:col>
      <xdr:colOff>177800</xdr:colOff>
      <xdr:row>37</xdr:row>
      <xdr:rowOff>55154</xdr:rowOff>
    </xdr:to>
    <xdr:sp macro="" textlink="">
      <xdr:nvSpPr>
        <xdr:cNvPr id="433" name="楕円 432"/>
        <xdr:cNvSpPr/>
      </xdr:nvSpPr>
      <xdr:spPr>
        <a:xfrm>
          <a:off x="16268700" y="629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147881</xdr:rowOff>
    </xdr:from>
    <xdr:ext cx="405111" cy="259045"/>
    <xdr:sp macro="" textlink="">
      <xdr:nvSpPr>
        <xdr:cNvPr id="434" name="【認定こども園・幼稚園・保育所】&#10;有形固定資産減価償却率該当値テキスト"/>
        <xdr:cNvSpPr txBox="1"/>
      </xdr:nvSpPr>
      <xdr:spPr>
        <a:xfrm>
          <a:off x="16357600" y="614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92347</xdr:rowOff>
    </xdr:from>
    <xdr:to>
      <xdr:col>81</xdr:col>
      <xdr:colOff>101600</xdr:colOff>
      <xdr:row>37</xdr:row>
      <xdr:rowOff>22497</xdr:rowOff>
    </xdr:to>
    <xdr:sp macro="" textlink="">
      <xdr:nvSpPr>
        <xdr:cNvPr id="435" name="楕円 434"/>
        <xdr:cNvSpPr/>
      </xdr:nvSpPr>
      <xdr:spPr>
        <a:xfrm>
          <a:off x="15430500" y="62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143147</xdr:rowOff>
    </xdr:from>
    <xdr:to>
      <xdr:col>85</xdr:col>
      <xdr:colOff>127000</xdr:colOff>
      <xdr:row>37</xdr:row>
      <xdr:rowOff>4354</xdr:rowOff>
    </xdr:to>
    <xdr:cxnSp macro="">
      <xdr:nvCxnSpPr>
        <xdr:cNvPr id="436" name="直線コネクタ 435"/>
        <xdr:cNvCxnSpPr/>
      </xdr:nvCxnSpPr>
      <xdr:spPr>
        <a:xfrm>
          <a:off x="15481300" y="631534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53158</xdr:rowOff>
    </xdr:from>
    <xdr:to>
      <xdr:col>76</xdr:col>
      <xdr:colOff>165100</xdr:colOff>
      <xdr:row>36</xdr:row>
      <xdr:rowOff>154758</xdr:rowOff>
    </xdr:to>
    <xdr:sp macro="" textlink="">
      <xdr:nvSpPr>
        <xdr:cNvPr id="437" name="楕円 436"/>
        <xdr:cNvSpPr/>
      </xdr:nvSpPr>
      <xdr:spPr>
        <a:xfrm>
          <a:off x="14541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103958</xdr:rowOff>
    </xdr:from>
    <xdr:to>
      <xdr:col>81</xdr:col>
      <xdr:colOff>50800</xdr:colOff>
      <xdr:row>36</xdr:row>
      <xdr:rowOff>143147</xdr:rowOff>
    </xdr:to>
    <xdr:cxnSp macro="">
      <xdr:nvCxnSpPr>
        <xdr:cNvPr id="438" name="直線コネクタ 437"/>
        <xdr:cNvCxnSpPr/>
      </xdr:nvCxnSpPr>
      <xdr:spPr>
        <a:xfrm>
          <a:off x="14592300" y="627615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15603</xdr:rowOff>
    </xdr:from>
    <xdr:to>
      <xdr:col>72</xdr:col>
      <xdr:colOff>38100</xdr:colOff>
      <xdr:row>36</xdr:row>
      <xdr:rowOff>117203</xdr:rowOff>
    </xdr:to>
    <xdr:sp macro="" textlink="">
      <xdr:nvSpPr>
        <xdr:cNvPr id="439" name="楕円 438"/>
        <xdr:cNvSpPr/>
      </xdr:nvSpPr>
      <xdr:spPr>
        <a:xfrm>
          <a:off x="13652500" y="618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66403</xdr:rowOff>
    </xdr:from>
    <xdr:to>
      <xdr:col>76</xdr:col>
      <xdr:colOff>114300</xdr:colOff>
      <xdr:row>36</xdr:row>
      <xdr:rowOff>103958</xdr:rowOff>
    </xdr:to>
    <xdr:cxnSp macro="">
      <xdr:nvCxnSpPr>
        <xdr:cNvPr id="440" name="直線コネクタ 439"/>
        <xdr:cNvCxnSpPr/>
      </xdr:nvCxnSpPr>
      <xdr:spPr>
        <a:xfrm>
          <a:off x="13703300" y="623860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169092</xdr:rowOff>
    </xdr:from>
    <xdr:to>
      <xdr:col>67</xdr:col>
      <xdr:colOff>101600</xdr:colOff>
      <xdr:row>36</xdr:row>
      <xdr:rowOff>99242</xdr:rowOff>
    </xdr:to>
    <xdr:sp macro="" textlink="">
      <xdr:nvSpPr>
        <xdr:cNvPr id="441" name="楕円 440"/>
        <xdr:cNvSpPr/>
      </xdr:nvSpPr>
      <xdr:spPr>
        <a:xfrm>
          <a:off x="12763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48442</xdr:rowOff>
    </xdr:from>
    <xdr:to>
      <xdr:col>71</xdr:col>
      <xdr:colOff>177800</xdr:colOff>
      <xdr:row>36</xdr:row>
      <xdr:rowOff>66403</xdr:rowOff>
    </xdr:to>
    <xdr:cxnSp macro="">
      <xdr:nvCxnSpPr>
        <xdr:cNvPr id="442" name="直線コネクタ 441"/>
        <xdr:cNvCxnSpPr/>
      </xdr:nvCxnSpPr>
      <xdr:spPr>
        <a:xfrm>
          <a:off x="12814300" y="6220642"/>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39024</xdr:rowOff>
    </xdr:from>
    <xdr:ext cx="405111" cy="259045"/>
    <xdr:sp macro="" textlink="">
      <xdr:nvSpPr>
        <xdr:cNvPr id="447" name="n_1mainValue【認定こども園・幼稚園・保育所】&#10;有形固定資産減価償却率"/>
        <xdr:cNvSpPr txBox="1"/>
      </xdr:nvSpPr>
      <xdr:spPr>
        <a:xfrm>
          <a:off x="15266044"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171285</xdr:rowOff>
    </xdr:from>
    <xdr:ext cx="405111" cy="259045"/>
    <xdr:sp macro="" textlink="">
      <xdr:nvSpPr>
        <xdr:cNvPr id="448" name="n_2mainValue【認定こども園・幼稚園・保育所】&#10;有形固定資産減価償却率"/>
        <xdr:cNvSpPr txBox="1"/>
      </xdr:nvSpPr>
      <xdr:spPr>
        <a:xfrm>
          <a:off x="14389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133730</xdr:rowOff>
    </xdr:from>
    <xdr:ext cx="405111" cy="259045"/>
    <xdr:sp macro="" textlink="">
      <xdr:nvSpPr>
        <xdr:cNvPr id="449" name="n_3mainValue【認定こども園・幼稚園・保育所】&#10;有形固定資産減価償却率"/>
        <xdr:cNvSpPr txBox="1"/>
      </xdr:nvSpPr>
      <xdr:spPr>
        <a:xfrm>
          <a:off x="13500744" y="596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115769</xdr:rowOff>
    </xdr:from>
    <xdr:ext cx="405111" cy="259045"/>
    <xdr:sp macro="" textlink="">
      <xdr:nvSpPr>
        <xdr:cNvPr id="450" name="n_4mainValue【認定こども園・幼稚園・保育所】&#10;有形固定資産減価償却率"/>
        <xdr:cNvSpPr txBox="1"/>
      </xdr:nvSpPr>
      <xdr:spPr>
        <a:xfrm>
          <a:off x="126117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96266</xdr:rowOff>
    </xdr:from>
    <xdr:to>
      <xdr:col>116</xdr:col>
      <xdr:colOff>114300</xdr:colOff>
      <xdr:row>37</xdr:row>
      <xdr:rowOff>26416</xdr:rowOff>
    </xdr:to>
    <xdr:sp macro="" textlink="">
      <xdr:nvSpPr>
        <xdr:cNvPr id="488" name="楕円 487"/>
        <xdr:cNvSpPr/>
      </xdr:nvSpPr>
      <xdr:spPr>
        <a:xfrm>
          <a:off x="22110700" y="626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119143</xdr:rowOff>
    </xdr:from>
    <xdr:ext cx="469744" cy="259045"/>
    <xdr:sp macro="" textlink="">
      <xdr:nvSpPr>
        <xdr:cNvPr id="489" name="【認定こども園・幼稚園・保育所】&#10;一人当たり面積該当値テキスト"/>
        <xdr:cNvSpPr txBox="1"/>
      </xdr:nvSpPr>
      <xdr:spPr>
        <a:xfrm>
          <a:off x="22199600" y="611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116840</xdr:rowOff>
    </xdr:from>
    <xdr:to>
      <xdr:col>112</xdr:col>
      <xdr:colOff>38100</xdr:colOff>
      <xdr:row>37</xdr:row>
      <xdr:rowOff>46990</xdr:rowOff>
    </xdr:to>
    <xdr:sp macro="" textlink="">
      <xdr:nvSpPr>
        <xdr:cNvPr id="490" name="楕円 489"/>
        <xdr:cNvSpPr/>
      </xdr:nvSpPr>
      <xdr:spPr>
        <a:xfrm>
          <a:off x="2127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147066</xdr:rowOff>
    </xdr:from>
    <xdr:to>
      <xdr:col>116</xdr:col>
      <xdr:colOff>63500</xdr:colOff>
      <xdr:row>36</xdr:row>
      <xdr:rowOff>167640</xdr:rowOff>
    </xdr:to>
    <xdr:cxnSp macro="">
      <xdr:nvCxnSpPr>
        <xdr:cNvPr id="491" name="直線コネクタ 490"/>
        <xdr:cNvCxnSpPr/>
      </xdr:nvCxnSpPr>
      <xdr:spPr>
        <a:xfrm flipV="1">
          <a:off x="21323300" y="631926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137414</xdr:rowOff>
    </xdr:from>
    <xdr:to>
      <xdr:col>107</xdr:col>
      <xdr:colOff>101600</xdr:colOff>
      <xdr:row>37</xdr:row>
      <xdr:rowOff>67564</xdr:rowOff>
    </xdr:to>
    <xdr:sp macro="" textlink="">
      <xdr:nvSpPr>
        <xdr:cNvPr id="492" name="楕円 491"/>
        <xdr:cNvSpPr/>
      </xdr:nvSpPr>
      <xdr:spPr>
        <a:xfrm>
          <a:off x="20383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167640</xdr:rowOff>
    </xdr:from>
    <xdr:to>
      <xdr:col>111</xdr:col>
      <xdr:colOff>177800</xdr:colOff>
      <xdr:row>37</xdr:row>
      <xdr:rowOff>16764</xdr:rowOff>
    </xdr:to>
    <xdr:cxnSp macro="">
      <xdr:nvCxnSpPr>
        <xdr:cNvPr id="493" name="直線コネクタ 492"/>
        <xdr:cNvCxnSpPr/>
      </xdr:nvCxnSpPr>
      <xdr:spPr>
        <a:xfrm flipV="1">
          <a:off x="20434300" y="63398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157988</xdr:rowOff>
    </xdr:from>
    <xdr:to>
      <xdr:col>102</xdr:col>
      <xdr:colOff>165100</xdr:colOff>
      <xdr:row>37</xdr:row>
      <xdr:rowOff>88138</xdr:rowOff>
    </xdr:to>
    <xdr:sp macro="" textlink="">
      <xdr:nvSpPr>
        <xdr:cNvPr id="494" name="楕円 493"/>
        <xdr:cNvSpPr/>
      </xdr:nvSpPr>
      <xdr:spPr>
        <a:xfrm>
          <a:off x="19494500" y="63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16764</xdr:rowOff>
    </xdr:from>
    <xdr:to>
      <xdr:col>107</xdr:col>
      <xdr:colOff>50800</xdr:colOff>
      <xdr:row>37</xdr:row>
      <xdr:rowOff>37338</xdr:rowOff>
    </xdr:to>
    <xdr:cxnSp macro="">
      <xdr:nvCxnSpPr>
        <xdr:cNvPr id="495" name="直線コネクタ 494"/>
        <xdr:cNvCxnSpPr/>
      </xdr:nvCxnSpPr>
      <xdr:spPr>
        <a:xfrm flipV="1">
          <a:off x="19545300" y="636041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114554</xdr:rowOff>
    </xdr:from>
    <xdr:to>
      <xdr:col>98</xdr:col>
      <xdr:colOff>38100</xdr:colOff>
      <xdr:row>37</xdr:row>
      <xdr:rowOff>44704</xdr:rowOff>
    </xdr:to>
    <xdr:sp macro="" textlink="">
      <xdr:nvSpPr>
        <xdr:cNvPr id="496" name="楕円 495"/>
        <xdr:cNvSpPr/>
      </xdr:nvSpPr>
      <xdr:spPr>
        <a:xfrm>
          <a:off x="18605500" y="628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165354</xdr:rowOff>
    </xdr:from>
    <xdr:to>
      <xdr:col>102</xdr:col>
      <xdr:colOff>114300</xdr:colOff>
      <xdr:row>37</xdr:row>
      <xdr:rowOff>37338</xdr:rowOff>
    </xdr:to>
    <xdr:cxnSp macro="">
      <xdr:nvCxnSpPr>
        <xdr:cNvPr id="497" name="直線コネクタ 496"/>
        <xdr:cNvCxnSpPr/>
      </xdr:nvCxnSpPr>
      <xdr:spPr>
        <a:xfrm>
          <a:off x="18656300" y="63375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63517</xdr:rowOff>
    </xdr:from>
    <xdr:ext cx="469744" cy="259045"/>
    <xdr:sp macro="" textlink="">
      <xdr:nvSpPr>
        <xdr:cNvPr id="502" name="n_1mainValue【認定こども園・幼稚園・保育所】&#10;一人当たり面積"/>
        <xdr:cNvSpPr txBox="1"/>
      </xdr:nvSpPr>
      <xdr:spPr>
        <a:xfrm>
          <a:off x="210757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84091</xdr:rowOff>
    </xdr:from>
    <xdr:ext cx="469744" cy="259045"/>
    <xdr:sp macro="" textlink="">
      <xdr:nvSpPr>
        <xdr:cNvPr id="503" name="n_2mainValue【認定こども園・幼稚園・保育所】&#10;一人当たり面積"/>
        <xdr:cNvSpPr txBox="1"/>
      </xdr:nvSpPr>
      <xdr:spPr>
        <a:xfrm>
          <a:off x="20199427" y="608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104665</xdr:rowOff>
    </xdr:from>
    <xdr:ext cx="469744" cy="259045"/>
    <xdr:sp macro="" textlink="">
      <xdr:nvSpPr>
        <xdr:cNvPr id="504" name="n_3mainValue【認定こども園・幼稚園・保育所】&#10;一人当たり面積"/>
        <xdr:cNvSpPr txBox="1"/>
      </xdr:nvSpPr>
      <xdr:spPr>
        <a:xfrm>
          <a:off x="19310427" y="610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61231</xdr:rowOff>
    </xdr:from>
    <xdr:ext cx="469744" cy="259045"/>
    <xdr:sp macro="" textlink="">
      <xdr:nvSpPr>
        <xdr:cNvPr id="505" name="n_4mainValue【認定こども園・幼稚園・保育所】&#10;一人当たり面積"/>
        <xdr:cNvSpPr txBox="1"/>
      </xdr:nvSpPr>
      <xdr:spPr>
        <a:xfrm>
          <a:off x="18421427" y="606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94524</xdr:rowOff>
    </xdr:from>
    <xdr:to>
      <xdr:col>85</xdr:col>
      <xdr:colOff>177800</xdr:colOff>
      <xdr:row>60</xdr:row>
      <xdr:rowOff>24674</xdr:rowOff>
    </xdr:to>
    <xdr:sp macro="" textlink="">
      <xdr:nvSpPr>
        <xdr:cNvPr id="548" name="楕円 547"/>
        <xdr:cNvSpPr/>
      </xdr:nvSpPr>
      <xdr:spPr>
        <a:xfrm>
          <a:off x="162687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117401</xdr:rowOff>
    </xdr:from>
    <xdr:ext cx="405111" cy="259045"/>
    <xdr:sp macro="" textlink="">
      <xdr:nvSpPr>
        <xdr:cNvPr id="549" name="【学校施設】&#10;有形固定資産減価償却率該当値テキスト"/>
        <xdr:cNvSpPr txBox="1"/>
      </xdr:nvSpPr>
      <xdr:spPr>
        <a:xfrm>
          <a:off x="16357600" y="1006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48804</xdr:rowOff>
    </xdr:from>
    <xdr:to>
      <xdr:col>81</xdr:col>
      <xdr:colOff>101600</xdr:colOff>
      <xdr:row>59</xdr:row>
      <xdr:rowOff>150404</xdr:rowOff>
    </xdr:to>
    <xdr:sp macro="" textlink="">
      <xdr:nvSpPr>
        <xdr:cNvPr id="550" name="楕円 549"/>
        <xdr:cNvSpPr/>
      </xdr:nvSpPr>
      <xdr:spPr>
        <a:xfrm>
          <a:off x="15430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99604</xdr:rowOff>
    </xdr:from>
    <xdr:to>
      <xdr:col>85</xdr:col>
      <xdr:colOff>127000</xdr:colOff>
      <xdr:row>59</xdr:row>
      <xdr:rowOff>145324</xdr:rowOff>
    </xdr:to>
    <xdr:cxnSp macro="">
      <xdr:nvCxnSpPr>
        <xdr:cNvPr id="551" name="直線コネクタ 550"/>
        <xdr:cNvCxnSpPr/>
      </xdr:nvCxnSpPr>
      <xdr:spPr>
        <a:xfrm>
          <a:off x="15481300" y="1021515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168003</xdr:rowOff>
    </xdr:from>
    <xdr:to>
      <xdr:col>76</xdr:col>
      <xdr:colOff>165100</xdr:colOff>
      <xdr:row>59</xdr:row>
      <xdr:rowOff>98153</xdr:rowOff>
    </xdr:to>
    <xdr:sp macro="" textlink="">
      <xdr:nvSpPr>
        <xdr:cNvPr id="552" name="楕円 551"/>
        <xdr:cNvSpPr/>
      </xdr:nvSpPr>
      <xdr:spPr>
        <a:xfrm>
          <a:off x="14541500" y="1011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47353</xdr:rowOff>
    </xdr:from>
    <xdr:to>
      <xdr:col>81</xdr:col>
      <xdr:colOff>50800</xdr:colOff>
      <xdr:row>59</xdr:row>
      <xdr:rowOff>99604</xdr:rowOff>
    </xdr:to>
    <xdr:cxnSp macro="">
      <xdr:nvCxnSpPr>
        <xdr:cNvPr id="553" name="直線コネクタ 552"/>
        <xdr:cNvCxnSpPr/>
      </xdr:nvCxnSpPr>
      <xdr:spPr>
        <a:xfrm>
          <a:off x="14592300" y="1016290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112485</xdr:rowOff>
    </xdr:from>
    <xdr:to>
      <xdr:col>72</xdr:col>
      <xdr:colOff>38100</xdr:colOff>
      <xdr:row>59</xdr:row>
      <xdr:rowOff>42635</xdr:rowOff>
    </xdr:to>
    <xdr:sp macro="" textlink="">
      <xdr:nvSpPr>
        <xdr:cNvPr id="554" name="楕円 553"/>
        <xdr:cNvSpPr/>
      </xdr:nvSpPr>
      <xdr:spPr>
        <a:xfrm>
          <a:off x="136525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163285</xdr:rowOff>
    </xdr:from>
    <xdr:to>
      <xdr:col>76</xdr:col>
      <xdr:colOff>114300</xdr:colOff>
      <xdr:row>59</xdr:row>
      <xdr:rowOff>47353</xdr:rowOff>
    </xdr:to>
    <xdr:cxnSp macro="">
      <xdr:nvCxnSpPr>
        <xdr:cNvPr id="555" name="直線コネクタ 554"/>
        <xdr:cNvCxnSpPr/>
      </xdr:nvCxnSpPr>
      <xdr:spPr>
        <a:xfrm>
          <a:off x="13703300" y="10107385"/>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128815</xdr:rowOff>
    </xdr:from>
    <xdr:to>
      <xdr:col>67</xdr:col>
      <xdr:colOff>101600</xdr:colOff>
      <xdr:row>59</xdr:row>
      <xdr:rowOff>58965</xdr:rowOff>
    </xdr:to>
    <xdr:sp macro="" textlink="">
      <xdr:nvSpPr>
        <xdr:cNvPr id="556" name="楕円 555"/>
        <xdr:cNvSpPr/>
      </xdr:nvSpPr>
      <xdr:spPr>
        <a:xfrm>
          <a:off x="127635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163285</xdr:rowOff>
    </xdr:from>
    <xdr:to>
      <xdr:col>71</xdr:col>
      <xdr:colOff>177800</xdr:colOff>
      <xdr:row>59</xdr:row>
      <xdr:rowOff>8165</xdr:rowOff>
    </xdr:to>
    <xdr:cxnSp macro="">
      <xdr:nvCxnSpPr>
        <xdr:cNvPr id="557" name="直線コネクタ 556"/>
        <xdr:cNvCxnSpPr/>
      </xdr:nvCxnSpPr>
      <xdr:spPr>
        <a:xfrm flipV="1">
          <a:off x="12814300" y="101073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166931</xdr:rowOff>
    </xdr:from>
    <xdr:ext cx="405111" cy="259045"/>
    <xdr:sp macro="" textlink="">
      <xdr:nvSpPr>
        <xdr:cNvPr id="562" name="n_1mainValue【学校施設】&#10;有形固定資産減価償却率"/>
        <xdr:cNvSpPr txBox="1"/>
      </xdr:nvSpPr>
      <xdr:spPr>
        <a:xfrm>
          <a:off x="152660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114680</xdr:rowOff>
    </xdr:from>
    <xdr:ext cx="405111" cy="259045"/>
    <xdr:sp macro="" textlink="">
      <xdr:nvSpPr>
        <xdr:cNvPr id="563" name="n_2mainValue【学校施設】&#10;有形固定資産減価償却率"/>
        <xdr:cNvSpPr txBox="1"/>
      </xdr:nvSpPr>
      <xdr:spPr>
        <a:xfrm>
          <a:off x="143897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59162</xdr:rowOff>
    </xdr:from>
    <xdr:ext cx="405111" cy="259045"/>
    <xdr:sp macro="" textlink="">
      <xdr:nvSpPr>
        <xdr:cNvPr id="564" name="n_3mainValue【学校施設】&#10;有形固定資産減価償却率"/>
        <xdr:cNvSpPr txBox="1"/>
      </xdr:nvSpPr>
      <xdr:spPr>
        <a:xfrm>
          <a:off x="13500744"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75492</xdr:rowOff>
    </xdr:from>
    <xdr:ext cx="405111" cy="259045"/>
    <xdr:sp macro="" textlink="">
      <xdr:nvSpPr>
        <xdr:cNvPr id="565" name="n_4mainValue【学校施設】&#10;有形固定資産減価償却率"/>
        <xdr:cNvSpPr txBox="1"/>
      </xdr:nvSpPr>
      <xdr:spPr>
        <a:xfrm>
          <a:off x="12611744" y="984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109410</xdr:rowOff>
    </xdr:from>
    <xdr:to>
      <xdr:col>116</xdr:col>
      <xdr:colOff>114300</xdr:colOff>
      <xdr:row>62</xdr:row>
      <xdr:rowOff>39560</xdr:rowOff>
    </xdr:to>
    <xdr:sp macro="" textlink="">
      <xdr:nvSpPr>
        <xdr:cNvPr id="605" name="楕円 604"/>
        <xdr:cNvSpPr/>
      </xdr:nvSpPr>
      <xdr:spPr>
        <a:xfrm>
          <a:off x="22110700" y="1056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87837</xdr:rowOff>
    </xdr:from>
    <xdr:ext cx="469744" cy="259045"/>
    <xdr:sp macro="" textlink="">
      <xdr:nvSpPr>
        <xdr:cNvPr id="606" name="【学校施設】&#10;一人当たり面積該当値テキスト"/>
        <xdr:cNvSpPr txBox="1"/>
      </xdr:nvSpPr>
      <xdr:spPr>
        <a:xfrm>
          <a:off x="22199600" y="10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119317</xdr:rowOff>
    </xdr:from>
    <xdr:to>
      <xdr:col>112</xdr:col>
      <xdr:colOff>38100</xdr:colOff>
      <xdr:row>62</xdr:row>
      <xdr:rowOff>49467</xdr:rowOff>
    </xdr:to>
    <xdr:sp macro="" textlink="">
      <xdr:nvSpPr>
        <xdr:cNvPr id="607" name="楕円 606"/>
        <xdr:cNvSpPr/>
      </xdr:nvSpPr>
      <xdr:spPr>
        <a:xfrm>
          <a:off x="21272500" y="1057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160210</xdr:rowOff>
    </xdr:from>
    <xdr:to>
      <xdr:col>116</xdr:col>
      <xdr:colOff>63500</xdr:colOff>
      <xdr:row>61</xdr:row>
      <xdr:rowOff>170117</xdr:rowOff>
    </xdr:to>
    <xdr:cxnSp macro="">
      <xdr:nvCxnSpPr>
        <xdr:cNvPr id="608" name="直線コネクタ 607"/>
        <xdr:cNvCxnSpPr/>
      </xdr:nvCxnSpPr>
      <xdr:spPr>
        <a:xfrm flipV="1">
          <a:off x="21323300" y="10618660"/>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130556</xdr:rowOff>
    </xdr:from>
    <xdr:to>
      <xdr:col>107</xdr:col>
      <xdr:colOff>101600</xdr:colOff>
      <xdr:row>62</xdr:row>
      <xdr:rowOff>60706</xdr:rowOff>
    </xdr:to>
    <xdr:sp macro="" textlink="">
      <xdr:nvSpPr>
        <xdr:cNvPr id="609" name="楕円 608"/>
        <xdr:cNvSpPr/>
      </xdr:nvSpPr>
      <xdr:spPr>
        <a:xfrm>
          <a:off x="20383500" y="1058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170117</xdr:rowOff>
    </xdr:from>
    <xdr:to>
      <xdr:col>111</xdr:col>
      <xdr:colOff>177800</xdr:colOff>
      <xdr:row>62</xdr:row>
      <xdr:rowOff>9906</xdr:rowOff>
    </xdr:to>
    <xdr:cxnSp macro="">
      <xdr:nvCxnSpPr>
        <xdr:cNvPr id="610" name="直線コネクタ 609"/>
        <xdr:cNvCxnSpPr/>
      </xdr:nvCxnSpPr>
      <xdr:spPr>
        <a:xfrm flipV="1">
          <a:off x="20434300" y="10628567"/>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140271</xdr:rowOff>
    </xdr:from>
    <xdr:to>
      <xdr:col>102</xdr:col>
      <xdr:colOff>165100</xdr:colOff>
      <xdr:row>62</xdr:row>
      <xdr:rowOff>70421</xdr:rowOff>
    </xdr:to>
    <xdr:sp macro="" textlink="">
      <xdr:nvSpPr>
        <xdr:cNvPr id="611" name="楕円 610"/>
        <xdr:cNvSpPr/>
      </xdr:nvSpPr>
      <xdr:spPr>
        <a:xfrm>
          <a:off x="19494500" y="1059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9906</xdr:rowOff>
    </xdr:from>
    <xdr:to>
      <xdr:col>107</xdr:col>
      <xdr:colOff>50800</xdr:colOff>
      <xdr:row>62</xdr:row>
      <xdr:rowOff>19621</xdr:rowOff>
    </xdr:to>
    <xdr:cxnSp macro="">
      <xdr:nvCxnSpPr>
        <xdr:cNvPr id="612" name="直線コネクタ 611"/>
        <xdr:cNvCxnSpPr/>
      </xdr:nvCxnSpPr>
      <xdr:spPr>
        <a:xfrm flipV="1">
          <a:off x="19545300" y="10639806"/>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108839</xdr:rowOff>
    </xdr:from>
    <xdr:to>
      <xdr:col>98</xdr:col>
      <xdr:colOff>38100</xdr:colOff>
      <xdr:row>62</xdr:row>
      <xdr:rowOff>38989</xdr:rowOff>
    </xdr:to>
    <xdr:sp macro="" textlink="">
      <xdr:nvSpPr>
        <xdr:cNvPr id="613" name="楕円 612"/>
        <xdr:cNvSpPr/>
      </xdr:nvSpPr>
      <xdr:spPr>
        <a:xfrm>
          <a:off x="18605500" y="1056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159639</xdr:rowOff>
    </xdr:from>
    <xdr:to>
      <xdr:col>102</xdr:col>
      <xdr:colOff>114300</xdr:colOff>
      <xdr:row>62</xdr:row>
      <xdr:rowOff>19621</xdr:rowOff>
    </xdr:to>
    <xdr:cxnSp macro="">
      <xdr:nvCxnSpPr>
        <xdr:cNvPr id="614" name="直線コネクタ 613"/>
        <xdr:cNvCxnSpPr/>
      </xdr:nvCxnSpPr>
      <xdr:spPr>
        <a:xfrm>
          <a:off x="18656300" y="10618089"/>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40594</xdr:rowOff>
    </xdr:from>
    <xdr:ext cx="469744" cy="259045"/>
    <xdr:sp macro="" textlink="">
      <xdr:nvSpPr>
        <xdr:cNvPr id="619" name="n_1mainValue【学校施設】&#10;一人当たり面積"/>
        <xdr:cNvSpPr txBox="1"/>
      </xdr:nvSpPr>
      <xdr:spPr>
        <a:xfrm>
          <a:off x="21075727" y="10670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51833</xdr:rowOff>
    </xdr:from>
    <xdr:ext cx="469744" cy="259045"/>
    <xdr:sp macro="" textlink="">
      <xdr:nvSpPr>
        <xdr:cNvPr id="620" name="n_2mainValue【学校施設】&#10;一人当たり面積"/>
        <xdr:cNvSpPr txBox="1"/>
      </xdr:nvSpPr>
      <xdr:spPr>
        <a:xfrm>
          <a:off x="20199427" y="1068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61548</xdr:rowOff>
    </xdr:from>
    <xdr:ext cx="469744" cy="259045"/>
    <xdr:sp macro="" textlink="">
      <xdr:nvSpPr>
        <xdr:cNvPr id="621" name="n_3mainValue【学校施設】&#10;一人当たり面積"/>
        <xdr:cNvSpPr txBox="1"/>
      </xdr:nvSpPr>
      <xdr:spPr>
        <a:xfrm>
          <a:off x="19310427" y="1069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30116</xdr:rowOff>
    </xdr:from>
    <xdr:ext cx="469744" cy="259045"/>
    <xdr:sp macro="" textlink="">
      <xdr:nvSpPr>
        <xdr:cNvPr id="622" name="n_4mainValue【学校施設】&#10;一人当たり面積"/>
        <xdr:cNvSpPr txBox="1"/>
      </xdr:nvSpPr>
      <xdr:spPr>
        <a:xfrm>
          <a:off x="18421427" y="1066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121920</xdr:rowOff>
    </xdr:from>
    <xdr:to>
      <xdr:col>85</xdr:col>
      <xdr:colOff>177800</xdr:colOff>
      <xdr:row>81</xdr:row>
      <xdr:rowOff>52070</xdr:rowOff>
    </xdr:to>
    <xdr:sp macro="" textlink="">
      <xdr:nvSpPr>
        <xdr:cNvPr id="662" name="楕円 661"/>
        <xdr:cNvSpPr/>
      </xdr:nvSpPr>
      <xdr:spPr>
        <a:xfrm>
          <a:off x="162687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144797</xdr:rowOff>
    </xdr:from>
    <xdr:ext cx="405111" cy="259045"/>
    <xdr:sp macro="" textlink="">
      <xdr:nvSpPr>
        <xdr:cNvPr id="663" name="【児童館】&#10;有形固定資産減価償却率該当値テキスト"/>
        <xdr:cNvSpPr txBox="1"/>
      </xdr:nvSpPr>
      <xdr:spPr>
        <a:xfrm>
          <a:off x="16357600" y="1368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93980</xdr:rowOff>
    </xdr:from>
    <xdr:to>
      <xdr:col>81</xdr:col>
      <xdr:colOff>101600</xdr:colOff>
      <xdr:row>81</xdr:row>
      <xdr:rowOff>24130</xdr:rowOff>
    </xdr:to>
    <xdr:sp macro="" textlink="">
      <xdr:nvSpPr>
        <xdr:cNvPr id="664" name="楕円 663"/>
        <xdr:cNvSpPr/>
      </xdr:nvSpPr>
      <xdr:spPr>
        <a:xfrm>
          <a:off x="15430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144780</xdr:rowOff>
    </xdr:from>
    <xdr:to>
      <xdr:col>85</xdr:col>
      <xdr:colOff>127000</xdr:colOff>
      <xdr:row>81</xdr:row>
      <xdr:rowOff>1270</xdr:rowOff>
    </xdr:to>
    <xdr:cxnSp macro="">
      <xdr:nvCxnSpPr>
        <xdr:cNvPr id="665" name="直線コネクタ 664"/>
        <xdr:cNvCxnSpPr/>
      </xdr:nvCxnSpPr>
      <xdr:spPr>
        <a:xfrm>
          <a:off x="15481300" y="13860780"/>
          <a:ext cx="8382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66039</xdr:rowOff>
    </xdr:from>
    <xdr:to>
      <xdr:col>76</xdr:col>
      <xdr:colOff>165100</xdr:colOff>
      <xdr:row>80</xdr:row>
      <xdr:rowOff>167639</xdr:rowOff>
    </xdr:to>
    <xdr:sp macro="" textlink="">
      <xdr:nvSpPr>
        <xdr:cNvPr id="666" name="楕円 665"/>
        <xdr:cNvSpPr/>
      </xdr:nvSpPr>
      <xdr:spPr>
        <a:xfrm>
          <a:off x="14541500" y="1378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116839</xdr:rowOff>
    </xdr:from>
    <xdr:to>
      <xdr:col>81</xdr:col>
      <xdr:colOff>50800</xdr:colOff>
      <xdr:row>80</xdr:row>
      <xdr:rowOff>144780</xdr:rowOff>
    </xdr:to>
    <xdr:cxnSp macro="">
      <xdr:nvCxnSpPr>
        <xdr:cNvPr id="667" name="直線コネクタ 666"/>
        <xdr:cNvCxnSpPr/>
      </xdr:nvCxnSpPr>
      <xdr:spPr>
        <a:xfrm>
          <a:off x="14592300" y="13832839"/>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38100</xdr:rowOff>
    </xdr:from>
    <xdr:to>
      <xdr:col>72</xdr:col>
      <xdr:colOff>38100</xdr:colOff>
      <xdr:row>80</xdr:row>
      <xdr:rowOff>139700</xdr:rowOff>
    </xdr:to>
    <xdr:sp macro="" textlink="">
      <xdr:nvSpPr>
        <xdr:cNvPr id="668" name="楕円 667"/>
        <xdr:cNvSpPr/>
      </xdr:nvSpPr>
      <xdr:spPr>
        <a:xfrm>
          <a:off x="136525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88900</xdr:rowOff>
    </xdr:from>
    <xdr:to>
      <xdr:col>76</xdr:col>
      <xdr:colOff>114300</xdr:colOff>
      <xdr:row>80</xdr:row>
      <xdr:rowOff>116839</xdr:rowOff>
    </xdr:to>
    <xdr:cxnSp macro="">
      <xdr:nvCxnSpPr>
        <xdr:cNvPr id="669" name="直線コネクタ 668"/>
        <xdr:cNvCxnSpPr/>
      </xdr:nvCxnSpPr>
      <xdr:spPr>
        <a:xfrm>
          <a:off x="13703300" y="138049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10161</xdr:rowOff>
    </xdr:from>
    <xdr:to>
      <xdr:col>67</xdr:col>
      <xdr:colOff>101600</xdr:colOff>
      <xdr:row>80</xdr:row>
      <xdr:rowOff>111761</xdr:rowOff>
    </xdr:to>
    <xdr:sp macro="" textlink="">
      <xdr:nvSpPr>
        <xdr:cNvPr id="670" name="楕円 669"/>
        <xdr:cNvSpPr/>
      </xdr:nvSpPr>
      <xdr:spPr>
        <a:xfrm>
          <a:off x="12763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60961</xdr:rowOff>
    </xdr:from>
    <xdr:to>
      <xdr:col>71</xdr:col>
      <xdr:colOff>177800</xdr:colOff>
      <xdr:row>80</xdr:row>
      <xdr:rowOff>88900</xdr:rowOff>
    </xdr:to>
    <xdr:cxnSp macro="">
      <xdr:nvCxnSpPr>
        <xdr:cNvPr id="671" name="直線コネクタ 670"/>
        <xdr:cNvCxnSpPr/>
      </xdr:nvCxnSpPr>
      <xdr:spPr>
        <a:xfrm>
          <a:off x="12814300" y="1377696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40657</xdr:rowOff>
    </xdr:from>
    <xdr:ext cx="405111" cy="259045"/>
    <xdr:sp macro="" textlink="">
      <xdr:nvSpPr>
        <xdr:cNvPr id="676" name="n_1mainValue【児童館】&#10;有形固定資産減価償却率"/>
        <xdr:cNvSpPr txBox="1"/>
      </xdr:nvSpPr>
      <xdr:spPr>
        <a:xfrm>
          <a:off x="152660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12716</xdr:rowOff>
    </xdr:from>
    <xdr:ext cx="405111" cy="259045"/>
    <xdr:sp macro="" textlink="">
      <xdr:nvSpPr>
        <xdr:cNvPr id="677" name="n_2mainValue【児童館】&#10;有形固定資産減価償却率"/>
        <xdr:cNvSpPr txBox="1"/>
      </xdr:nvSpPr>
      <xdr:spPr>
        <a:xfrm>
          <a:off x="14389744" y="1355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156227</xdr:rowOff>
    </xdr:from>
    <xdr:ext cx="405111" cy="259045"/>
    <xdr:sp macro="" textlink="">
      <xdr:nvSpPr>
        <xdr:cNvPr id="678" name="n_3mainValue【児童館】&#10;有形固定資産減価償却率"/>
        <xdr:cNvSpPr txBox="1"/>
      </xdr:nvSpPr>
      <xdr:spPr>
        <a:xfrm>
          <a:off x="13500744" y="1352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128288</xdr:rowOff>
    </xdr:from>
    <xdr:ext cx="405111" cy="259045"/>
    <xdr:sp macro="" textlink="">
      <xdr:nvSpPr>
        <xdr:cNvPr id="679" name="n_4mainValue【児童館】&#10;有形固定資産減価償却率"/>
        <xdr:cNvSpPr txBox="1"/>
      </xdr:nvSpPr>
      <xdr:spPr>
        <a:xfrm>
          <a:off x="12611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104321</xdr:rowOff>
    </xdr:from>
    <xdr:to>
      <xdr:col>116</xdr:col>
      <xdr:colOff>114300</xdr:colOff>
      <xdr:row>86</xdr:row>
      <xdr:rowOff>34471</xdr:rowOff>
    </xdr:to>
    <xdr:sp macro="" textlink="">
      <xdr:nvSpPr>
        <xdr:cNvPr id="721" name="楕円 720"/>
        <xdr:cNvSpPr/>
      </xdr:nvSpPr>
      <xdr:spPr>
        <a:xfrm>
          <a:off x="22110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82748</xdr:rowOff>
    </xdr:from>
    <xdr:ext cx="469744" cy="259045"/>
    <xdr:sp macro="" textlink="">
      <xdr:nvSpPr>
        <xdr:cNvPr id="722" name="【児童館】&#10;一人当たり面積該当値テキスト"/>
        <xdr:cNvSpPr txBox="1"/>
      </xdr:nvSpPr>
      <xdr:spPr>
        <a:xfrm>
          <a:off x="22199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115207</xdr:rowOff>
    </xdr:from>
    <xdr:to>
      <xdr:col>112</xdr:col>
      <xdr:colOff>38100</xdr:colOff>
      <xdr:row>86</xdr:row>
      <xdr:rowOff>45357</xdr:rowOff>
    </xdr:to>
    <xdr:sp macro="" textlink="">
      <xdr:nvSpPr>
        <xdr:cNvPr id="723" name="楕円 722"/>
        <xdr:cNvSpPr/>
      </xdr:nvSpPr>
      <xdr:spPr>
        <a:xfrm>
          <a:off x="21272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155121</xdr:rowOff>
    </xdr:from>
    <xdr:to>
      <xdr:col>116</xdr:col>
      <xdr:colOff>63500</xdr:colOff>
      <xdr:row>85</xdr:row>
      <xdr:rowOff>166007</xdr:rowOff>
    </xdr:to>
    <xdr:cxnSp macro="">
      <xdr:nvCxnSpPr>
        <xdr:cNvPr id="724" name="直線コネクタ 723"/>
        <xdr:cNvCxnSpPr/>
      </xdr:nvCxnSpPr>
      <xdr:spPr>
        <a:xfrm flipV="1">
          <a:off x="21323300" y="147283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115207</xdr:rowOff>
    </xdr:from>
    <xdr:to>
      <xdr:col>107</xdr:col>
      <xdr:colOff>101600</xdr:colOff>
      <xdr:row>86</xdr:row>
      <xdr:rowOff>45357</xdr:rowOff>
    </xdr:to>
    <xdr:sp macro="" textlink="">
      <xdr:nvSpPr>
        <xdr:cNvPr id="725" name="楕円 724"/>
        <xdr:cNvSpPr/>
      </xdr:nvSpPr>
      <xdr:spPr>
        <a:xfrm>
          <a:off x="20383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166007</xdr:rowOff>
    </xdr:from>
    <xdr:to>
      <xdr:col>111</xdr:col>
      <xdr:colOff>177800</xdr:colOff>
      <xdr:row>85</xdr:row>
      <xdr:rowOff>166007</xdr:rowOff>
    </xdr:to>
    <xdr:cxnSp macro="">
      <xdr:nvCxnSpPr>
        <xdr:cNvPr id="726" name="直線コネクタ 725"/>
        <xdr:cNvCxnSpPr/>
      </xdr:nvCxnSpPr>
      <xdr:spPr>
        <a:xfrm>
          <a:off x="20434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115207</xdr:rowOff>
    </xdr:from>
    <xdr:to>
      <xdr:col>102</xdr:col>
      <xdr:colOff>165100</xdr:colOff>
      <xdr:row>86</xdr:row>
      <xdr:rowOff>45357</xdr:rowOff>
    </xdr:to>
    <xdr:sp macro="" textlink="">
      <xdr:nvSpPr>
        <xdr:cNvPr id="727" name="楕円 726"/>
        <xdr:cNvSpPr/>
      </xdr:nvSpPr>
      <xdr:spPr>
        <a:xfrm>
          <a:off x="19494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166007</xdr:rowOff>
    </xdr:from>
    <xdr:to>
      <xdr:col>107</xdr:col>
      <xdr:colOff>50800</xdr:colOff>
      <xdr:row>85</xdr:row>
      <xdr:rowOff>166007</xdr:rowOff>
    </xdr:to>
    <xdr:cxnSp macro="">
      <xdr:nvCxnSpPr>
        <xdr:cNvPr id="728" name="直線コネクタ 727"/>
        <xdr:cNvCxnSpPr/>
      </xdr:nvCxnSpPr>
      <xdr:spPr>
        <a:xfrm>
          <a:off x="19545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729" name="楕円 728"/>
        <xdr:cNvSpPr/>
      </xdr:nvSpPr>
      <xdr:spPr>
        <a:xfrm>
          <a:off x="18605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166007</xdr:rowOff>
    </xdr:from>
    <xdr:to>
      <xdr:col>102</xdr:col>
      <xdr:colOff>114300</xdr:colOff>
      <xdr:row>86</xdr:row>
      <xdr:rowOff>5443</xdr:rowOff>
    </xdr:to>
    <xdr:cxnSp macro="">
      <xdr:nvCxnSpPr>
        <xdr:cNvPr id="730" name="直線コネクタ 729"/>
        <xdr:cNvCxnSpPr/>
      </xdr:nvCxnSpPr>
      <xdr:spPr>
        <a:xfrm flipV="1">
          <a:off x="18656300" y="14739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36484</xdr:rowOff>
    </xdr:from>
    <xdr:ext cx="469744" cy="259045"/>
    <xdr:sp macro="" textlink="">
      <xdr:nvSpPr>
        <xdr:cNvPr id="735" name="n_1mainValue【児童館】&#10;一人当たり面積"/>
        <xdr:cNvSpPr txBox="1"/>
      </xdr:nvSpPr>
      <xdr:spPr>
        <a:xfrm>
          <a:off x="210757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36484</xdr:rowOff>
    </xdr:from>
    <xdr:ext cx="469744" cy="259045"/>
    <xdr:sp macro="" textlink="">
      <xdr:nvSpPr>
        <xdr:cNvPr id="736" name="n_2mainValue【児童館】&#10;一人当たり面積"/>
        <xdr:cNvSpPr txBox="1"/>
      </xdr:nvSpPr>
      <xdr:spPr>
        <a:xfrm>
          <a:off x="20199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36484</xdr:rowOff>
    </xdr:from>
    <xdr:ext cx="469744" cy="259045"/>
    <xdr:sp macro="" textlink="">
      <xdr:nvSpPr>
        <xdr:cNvPr id="737" name="n_3mainValue【児童館】&#10;一人当たり面積"/>
        <xdr:cNvSpPr txBox="1"/>
      </xdr:nvSpPr>
      <xdr:spPr>
        <a:xfrm>
          <a:off x="19310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738" name="n_4mainValue【児童館】&#10;一人当たり面積"/>
        <xdr:cNvSpPr txBox="1"/>
      </xdr:nvSpPr>
      <xdr:spPr>
        <a:xfrm>
          <a:off x="18421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て有形固定資産減価償却率が高くなっている施設は道路のみで、認定こども園・幼稚園費・保育所、橋りょう・トンネル、学校施設、公営住宅、児童館については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道路については、舗装補修などにより長寿命化を図っているものの、減価償却のスピードの方が早く、比率の上昇が進み、類似団体平均を上回っている。本市は広大な市域を有しており、ライフラインであるインフラ施設は統合や廃止が困難であるため、これまで整備してきた道路・橋りょう等の長寿命化対策などを粛々と進める必要があるが、今後は人口減少の進行に伴い、市道等の廃止等も検討していく必要が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認定こども園・幼稚園・保育所については、これまで統廃合を進めてきたことから、類似団体平均を下回っている。学校施設については、鹿角市立学校等再編計画に基づく学校の統廃合や大規模改造工事などにより、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公営住宅については、既存住宅の改修や建替え、旧公営住宅の除却などを進めてきたことにより、有形固定資産減価償却率は類似団体平均を下回っている。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児童館については、平成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年度の建設で比較的新しい施設であることから、有形固定資産減価償却率は類似団体平均を下回っている。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秋田県鹿角市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27,069
26,867
707.52
21,183,434
20,484,261
615,984
11,319,586
15,734,471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30.4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59690</xdr:rowOff>
    </xdr:from>
    <xdr:to>
      <xdr:col>24</xdr:col>
      <xdr:colOff>114300</xdr:colOff>
      <xdr:row>34</xdr:row>
      <xdr:rowOff>161290</xdr:rowOff>
    </xdr:to>
    <xdr:sp macro="" textlink="">
      <xdr:nvSpPr>
        <xdr:cNvPr id="72" name="楕円 71"/>
        <xdr:cNvSpPr/>
      </xdr:nvSpPr>
      <xdr:spPr>
        <a:xfrm>
          <a:off x="4584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82567</xdr:rowOff>
    </xdr:from>
    <xdr:ext cx="405111" cy="259045"/>
    <xdr:sp macro="" textlink="">
      <xdr:nvSpPr>
        <xdr:cNvPr id="73" name="【図書館】&#10;有形固定資産減価償却率該当値テキスト"/>
        <xdr:cNvSpPr txBox="1"/>
      </xdr:nvSpPr>
      <xdr:spPr>
        <a:xfrm>
          <a:off x="4673600"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57150</xdr:rowOff>
    </xdr:from>
    <xdr:to>
      <xdr:col>20</xdr:col>
      <xdr:colOff>38100</xdr:colOff>
      <xdr:row>35</xdr:row>
      <xdr:rowOff>158750</xdr:rowOff>
    </xdr:to>
    <xdr:sp macro="" textlink="">
      <xdr:nvSpPr>
        <xdr:cNvPr id="74" name="楕円 73"/>
        <xdr:cNvSpPr/>
      </xdr:nvSpPr>
      <xdr:spPr>
        <a:xfrm>
          <a:off x="37465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110490</xdr:rowOff>
    </xdr:from>
    <xdr:to>
      <xdr:col>24</xdr:col>
      <xdr:colOff>63500</xdr:colOff>
      <xdr:row>35</xdr:row>
      <xdr:rowOff>107950</xdr:rowOff>
    </xdr:to>
    <xdr:cxnSp macro="">
      <xdr:nvCxnSpPr>
        <xdr:cNvPr id="75" name="直線コネクタ 74"/>
        <xdr:cNvCxnSpPr/>
      </xdr:nvCxnSpPr>
      <xdr:spPr>
        <a:xfrm flipV="1">
          <a:off x="3797300" y="593979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33020</xdr:rowOff>
    </xdr:from>
    <xdr:to>
      <xdr:col>15</xdr:col>
      <xdr:colOff>101600</xdr:colOff>
      <xdr:row>35</xdr:row>
      <xdr:rowOff>134620</xdr:rowOff>
    </xdr:to>
    <xdr:sp macro="" textlink="">
      <xdr:nvSpPr>
        <xdr:cNvPr id="76" name="楕円 75"/>
        <xdr:cNvSpPr/>
      </xdr:nvSpPr>
      <xdr:spPr>
        <a:xfrm>
          <a:off x="2857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83820</xdr:rowOff>
    </xdr:from>
    <xdr:to>
      <xdr:col>19</xdr:col>
      <xdr:colOff>177800</xdr:colOff>
      <xdr:row>35</xdr:row>
      <xdr:rowOff>107950</xdr:rowOff>
    </xdr:to>
    <xdr:cxnSp macro="">
      <xdr:nvCxnSpPr>
        <xdr:cNvPr id="77" name="直線コネクタ 76"/>
        <xdr:cNvCxnSpPr/>
      </xdr:nvCxnSpPr>
      <xdr:spPr>
        <a:xfrm>
          <a:off x="2908300" y="60845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8890</xdr:rowOff>
    </xdr:from>
    <xdr:to>
      <xdr:col>10</xdr:col>
      <xdr:colOff>165100</xdr:colOff>
      <xdr:row>35</xdr:row>
      <xdr:rowOff>110490</xdr:rowOff>
    </xdr:to>
    <xdr:sp macro="" textlink="">
      <xdr:nvSpPr>
        <xdr:cNvPr id="78" name="楕円 77"/>
        <xdr:cNvSpPr/>
      </xdr:nvSpPr>
      <xdr:spPr>
        <a:xfrm>
          <a:off x="1968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59690</xdr:rowOff>
    </xdr:from>
    <xdr:to>
      <xdr:col>15</xdr:col>
      <xdr:colOff>50800</xdr:colOff>
      <xdr:row>35</xdr:row>
      <xdr:rowOff>83820</xdr:rowOff>
    </xdr:to>
    <xdr:cxnSp macro="">
      <xdr:nvCxnSpPr>
        <xdr:cNvPr id="79" name="直線コネクタ 78"/>
        <xdr:cNvCxnSpPr/>
      </xdr:nvCxnSpPr>
      <xdr:spPr>
        <a:xfrm>
          <a:off x="2019300" y="6060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156210</xdr:rowOff>
    </xdr:from>
    <xdr:to>
      <xdr:col>6</xdr:col>
      <xdr:colOff>38100</xdr:colOff>
      <xdr:row>35</xdr:row>
      <xdr:rowOff>86360</xdr:rowOff>
    </xdr:to>
    <xdr:sp macro="" textlink="">
      <xdr:nvSpPr>
        <xdr:cNvPr id="80" name="楕円 79"/>
        <xdr:cNvSpPr/>
      </xdr:nvSpPr>
      <xdr:spPr>
        <a:xfrm>
          <a:off x="10795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35560</xdr:rowOff>
    </xdr:from>
    <xdr:to>
      <xdr:col>10</xdr:col>
      <xdr:colOff>114300</xdr:colOff>
      <xdr:row>35</xdr:row>
      <xdr:rowOff>59690</xdr:rowOff>
    </xdr:to>
    <xdr:cxnSp macro="">
      <xdr:nvCxnSpPr>
        <xdr:cNvPr id="81" name="直線コネクタ 80"/>
        <xdr:cNvCxnSpPr/>
      </xdr:nvCxnSpPr>
      <xdr:spPr>
        <a:xfrm>
          <a:off x="1130300" y="60363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3827</xdr:rowOff>
    </xdr:from>
    <xdr:ext cx="405111" cy="259045"/>
    <xdr:sp macro="" textlink="">
      <xdr:nvSpPr>
        <xdr:cNvPr id="86" name="n_1mainValue【図書館】&#10;有形固定資産減価償却率"/>
        <xdr:cNvSpPr txBox="1"/>
      </xdr:nvSpPr>
      <xdr:spPr>
        <a:xfrm>
          <a:off x="358204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151147</xdr:rowOff>
    </xdr:from>
    <xdr:ext cx="405111" cy="259045"/>
    <xdr:sp macro="" textlink="">
      <xdr:nvSpPr>
        <xdr:cNvPr id="87" name="n_2mainValue【図書館】&#10;有形固定資産減価償却率"/>
        <xdr:cNvSpPr txBox="1"/>
      </xdr:nvSpPr>
      <xdr:spPr>
        <a:xfrm>
          <a:off x="2705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127017</xdr:rowOff>
    </xdr:from>
    <xdr:ext cx="405111" cy="259045"/>
    <xdr:sp macro="" textlink="">
      <xdr:nvSpPr>
        <xdr:cNvPr id="88" name="n_3mainValue【図書館】&#10;有形固定資産減価償却率"/>
        <xdr:cNvSpPr txBox="1"/>
      </xdr:nvSpPr>
      <xdr:spPr>
        <a:xfrm>
          <a:off x="1816744" y="578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102887</xdr:rowOff>
    </xdr:from>
    <xdr:ext cx="405111" cy="259045"/>
    <xdr:sp macro="" textlink="">
      <xdr:nvSpPr>
        <xdr:cNvPr id="89" name="n_4mainValue【図書館】&#10;有形固定資産減価償却率"/>
        <xdr:cNvSpPr txBox="1"/>
      </xdr:nvSpPr>
      <xdr:spPr>
        <a:xfrm>
          <a:off x="927744"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9" name="楕円 128"/>
        <xdr:cNvSpPr/>
      </xdr:nvSpPr>
      <xdr:spPr>
        <a:xfrm>
          <a:off x="10426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154957</xdr:rowOff>
    </xdr:from>
    <xdr:ext cx="469744" cy="259045"/>
    <xdr:sp macro="" textlink="">
      <xdr:nvSpPr>
        <xdr:cNvPr id="130" name="【図書館】&#10;一人当たり面積該当値テキスト"/>
        <xdr:cNvSpPr txBox="1"/>
      </xdr:nvSpPr>
      <xdr:spPr>
        <a:xfrm>
          <a:off x="10515600"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109220</xdr:rowOff>
    </xdr:from>
    <xdr:to>
      <xdr:col>50</xdr:col>
      <xdr:colOff>165100</xdr:colOff>
      <xdr:row>40</xdr:row>
      <xdr:rowOff>39370</xdr:rowOff>
    </xdr:to>
    <xdr:sp macro="" textlink="">
      <xdr:nvSpPr>
        <xdr:cNvPr id="131" name="楕円 130"/>
        <xdr:cNvSpPr/>
      </xdr:nvSpPr>
      <xdr:spPr>
        <a:xfrm>
          <a:off x="9588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11430</xdr:rowOff>
    </xdr:from>
    <xdr:to>
      <xdr:col>55</xdr:col>
      <xdr:colOff>0</xdr:colOff>
      <xdr:row>39</xdr:row>
      <xdr:rowOff>160020</xdr:rowOff>
    </xdr:to>
    <xdr:cxnSp macro="">
      <xdr:nvCxnSpPr>
        <xdr:cNvPr id="132" name="直線コネクタ 131"/>
        <xdr:cNvCxnSpPr/>
      </xdr:nvCxnSpPr>
      <xdr:spPr>
        <a:xfrm flipV="1">
          <a:off x="9639300" y="6697980"/>
          <a:ext cx="8382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3" name="楕円 132"/>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160020</xdr:rowOff>
    </xdr:from>
    <xdr:to>
      <xdr:col>50</xdr:col>
      <xdr:colOff>114300</xdr:colOff>
      <xdr:row>40</xdr:row>
      <xdr:rowOff>0</xdr:rowOff>
    </xdr:to>
    <xdr:cxnSp macro="">
      <xdr:nvCxnSpPr>
        <xdr:cNvPr id="134" name="直線コネクタ 133"/>
        <xdr:cNvCxnSpPr/>
      </xdr:nvCxnSpPr>
      <xdr:spPr>
        <a:xfrm flipV="1">
          <a:off x="8750300" y="6846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128270</xdr:rowOff>
    </xdr:from>
    <xdr:to>
      <xdr:col>41</xdr:col>
      <xdr:colOff>101600</xdr:colOff>
      <xdr:row>40</xdr:row>
      <xdr:rowOff>58420</xdr:rowOff>
    </xdr:to>
    <xdr:sp macro="" textlink="">
      <xdr:nvSpPr>
        <xdr:cNvPr id="135" name="楕円 134"/>
        <xdr:cNvSpPr/>
      </xdr:nvSpPr>
      <xdr:spPr>
        <a:xfrm>
          <a:off x="781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7620</xdr:rowOff>
    </xdr:to>
    <xdr:cxnSp macro="">
      <xdr:nvCxnSpPr>
        <xdr:cNvPr id="136" name="直線コネクタ 135"/>
        <xdr:cNvCxnSpPr/>
      </xdr:nvCxnSpPr>
      <xdr:spPr>
        <a:xfrm flipV="1">
          <a:off x="7861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139700</xdr:rowOff>
    </xdr:from>
    <xdr:to>
      <xdr:col>36</xdr:col>
      <xdr:colOff>165100</xdr:colOff>
      <xdr:row>40</xdr:row>
      <xdr:rowOff>69850</xdr:rowOff>
    </xdr:to>
    <xdr:sp macro="" textlink="">
      <xdr:nvSpPr>
        <xdr:cNvPr id="137" name="楕円 136"/>
        <xdr:cNvSpPr/>
      </xdr:nvSpPr>
      <xdr:spPr>
        <a:xfrm>
          <a:off x="692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xdr:rowOff>
    </xdr:from>
    <xdr:to>
      <xdr:col>41</xdr:col>
      <xdr:colOff>50800</xdr:colOff>
      <xdr:row>40</xdr:row>
      <xdr:rowOff>19050</xdr:rowOff>
    </xdr:to>
    <xdr:cxnSp macro="">
      <xdr:nvCxnSpPr>
        <xdr:cNvPr id="138" name="直線コネクタ 137"/>
        <xdr:cNvCxnSpPr/>
      </xdr:nvCxnSpPr>
      <xdr:spPr>
        <a:xfrm flipV="1">
          <a:off x="6972300" y="68656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55897</xdr:rowOff>
    </xdr:from>
    <xdr:ext cx="469744" cy="259045"/>
    <xdr:sp macro="" textlink="">
      <xdr:nvSpPr>
        <xdr:cNvPr id="143" name="n_1mainValue【図書館】&#10;一人当たり面積"/>
        <xdr:cNvSpPr txBox="1"/>
      </xdr:nvSpPr>
      <xdr:spPr>
        <a:xfrm>
          <a:off x="93917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4" name="n_2mainValue【図書館】&#10;一人当たり面積"/>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5" name="n_3mainValue【図書館】&#10;一人当たり面積"/>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86377</xdr:rowOff>
    </xdr:from>
    <xdr:ext cx="469744" cy="259045"/>
    <xdr:sp macro="" textlink="">
      <xdr:nvSpPr>
        <xdr:cNvPr id="146" name="n_4mainValue【図書館】&#10;一人当たり面積"/>
        <xdr:cNvSpPr txBox="1"/>
      </xdr:nvSpPr>
      <xdr:spPr>
        <a:xfrm>
          <a:off x="6737427" y="660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7" name="楕円 186"/>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8" name="【体育館・プール】&#10;有形固定資産減価償却率該当値テキスト"/>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23495</xdr:rowOff>
    </xdr:from>
    <xdr:to>
      <xdr:col>20</xdr:col>
      <xdr:colOff>38100</xdr:colOff>
      <xdr:row>61</xdr:row>
      <xdr:rowOff>125095</xdr:rowOff>
    </xdr:to>
    <xdr:sp macro="" textlink="">
      <xdr:nvSpPr>
        <xdr:cNvPr id="189" name="楕円 188"/>
        <xdr:cNvSpPr/>
      </xdr:nvSpPr>
      <xdr:spPr>
        <a:xfrm>
          <a:off x="3746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74295</xdr:rowOff>
    </xdr:from>
    <xdr:to>
      <xdr:col>24</xdr:col>
      <xdr:colOff>63500</xdr:colOff>
      <xdr:row>61</xdr:row>
      <xdr:rowOff>104775</xdr:rowOff>
    </xdr:to>
    <xdr:cxnSp macro="">
      <xdr:nvCxnSpPr>
        <xdr:cNvPr id="190" name="直線コネクタ 189"/>
        <xdr:cNvCxnSpPr/>
      </xdr:nvCxnSpPr>
      <xdr:spPr>
        <a:xfrm>
          <a:off x="3797300" y="105327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25400</xdr:rowOff>
    </xdr:from>
    <xdr:to>
      <xdr:col>15</xdr:col>
      <xdr:colOff>101600</xdr:colOff>
      <xdr:row>61</xdr:row>
      <xdr:rowOff>127000</xdr:rowOff>
    </xdr:to>
    <xdr:sp macro="" textlink="">
      <xdr:nvSpPr>
        <xdr:cNvPr id="191" name="楕円 190"/>
        <xdr:cNvSpPr/>
      </xdr:nvSpPr>
      <xdr:spPr>
        <a:xfrm>
          <a:off x="2857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74295</xdr:rowOff>
    </xdr:from>
    <xdr:to>
      <xdr:col>19</xdr:col>
      <xdr:colOff>177800</xdr:colOff>
      <xdr:row>61</xdr:row>
      <xdr:rowOff>76200</xdr:rowOff>
    </xdr:to>
    <xdr:cxnSp macro="">
      <xdr:nvCxnSpPr>
        <xdr:cNvPr id="192" name="直線コネクタ 191"/>
        <xdr:cNvCxnSpPr/>
      </xdr:nvCxnSpPr>
      <xdr:spPr>
        <a:xfrm flipV="1">
          <a:off x="2908300" y="105327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160655</xdr:rowOff>
    </xdr:from>
    <xdr:to>
      <xdr:col>10</xdr:col>
      <xdr:colOff>165100</xdr:colOff>
      <xdr:row>61</xdr:row>
      <xdr:rowOff>90805</xdr:rowOff>
    </xdr:to>
    <xdr:sp macro="" textlink="">
      <xdr:nvSpPr>
        <xdr:cNvPr id="193" name="楕円 192"/>
        <xdr:cNvSpPr/>
      </xdr:nvSpPr>
      <xdr:spPr>
        <a:xfrm>
          <a:off x="1968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40005</xdr:rowOff>
    </xdr:from>
    <xdr:to>
      <xdr:col>15</xdr:col>
      <xdr:colOff>50800</xdr:colOff>
      <xdr:row>61</xdr:row>
      <xdr:rowOff>76200</xdr:rowOff>
    </xdr:to>
    <xdr:cxnSp macro="">
      <xdr:nvCxnSpPr>
        <xdr:cNvPr id="194" name="直線コネクタ 193"/>
        <xdr:cNvCxnSpPr/>
      </xdr:nvCxnSpPr>
      <xdr:spPr>
        <a:xfrm>
          <a:off x="2019300" y="1049845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130175</xdr:rowOff>
    </xdr:from>
    <xdr:to>
      <xdr:col>6</xdr:col>
      <xdr:colOff>38100</xdr:colOff>
      <xdr:row>61</xdr:row>
      <xdr:rowOff>60325</xdr:rowOff>
    </xdr:to>
    <xdr:sp macro="" textlink="">
      <xdr:nvSpPr>
        <xdr:cNvPr id="195" name="楕円 194"/>
        <xdr:cNvSpPr/>
      </xdr:nvSpPr>
      <xdr:spPr>
        <a:xfrm>
          <a:off x="1079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xdr:rowOff>
    </xdr:from>
    <xdr:to>
      <xdr:col>10</xdr:col>
      <xdr:colOff>114300</xdr:colOff>
      <xdr:row>61</xdr:row>
      <xdr:rowOff>40005</xdr:rowOff>
    </xdr:to>
    <xdr:cxnSp macro="">
      <xdr:nvCxnSpPr>
        <xdr:cNvPr id="196" name="直線コネクタ 195"/>
        <xdr:cNvCxnSpPr/>
      </xdr:nvCxnSpPr>
      <xdr:spPr>
        <a:xfrm>
          <a:off x="1130300" y="104679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116222</xdr:rowOff>
    </xdr:from>
    <xdr:ext cx="405111" cy="259045"/>
    <xdr:sp macro="" textlink="">
      <xdr:nvSpPr>
        <xdr:cNvPr id="201" name="n_1mainValue【体育館・プール】&#10;有形固定資産減価償却率"/>
        <xdr:cNvSpPr txBox="1"/>
      </xdr:nvSpPr>
      <xdr:spPr>
        <a:xfrm>
          <a:off x="358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118127</xdr:rowOff>
    </xdr:from>
    <xdr:ext cx="405111" cy="259045"/>
    <xdr:sp macro="" textlink="">
      <xdr:nvSpPr>
        <xdr:cNvPr id="202" name="n_2mainValue【体育館・プール】&#10;有形固定資産減価償却率"/>
        <xdr:cNvSpPr txBox="1"/>
      </xdr:nvSpPr>
      <xdr:spPr>
        <a:xfrm>
          <a:off x="2705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81932</xdr:rowOff>
    </xdr:from>
    <xdr:ext cx="405111" cy="259045"/>
    <xdr:sp macro="" textlink="">
      <xdr:nvSpPr>
        <xdr:cNvPr id="203" name="n_3mainValue【体育館・プール】&#10;有形固定資産減価償却率"/>
        <xdr:cNvSpPr txBox="1"/>
      </xdr:nvSpPr>
      <xdr:spPr>
        <a:xfrm>
          <a:off x="1816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51452</xdr:rowOff>
    </xdr:from>
    <xdr:ext cx="405111" cy="259045"/>
    <xdr:sp macro="" textlink="">
      <xdr:nvSpPr>
        <xdr:cNvPr id="204" name="n_4mainValue【体育館・プール】&#10;有形固定資産減価償却率"/>
        <xdr:cNvSpPr txBox="1"/>
      </xdr:nvSpPr>
      <xdr:spPr>
        <a:xfrm>
          <a:off x="9277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168656</xdr:rowOff>
    </xdr:from>
    <xdr:to>
      <xdr:col>55</xdr:col>
      <xdr:colOff>50800</xdr:colOff>
      <xdr:row>63</xdr:row>
      <xdr:rowOff>98806</xdr:rowOff>
    </xdr:to>
    <xdr:sp macro="" textlink="">
      <xdr:nvSpPr>
        <xdr:cNvPr id="244" name="楕円 243"/>
        <xdr:cNvSpPr/>
      </xdr:nvSpPr>
      <xdr:spPr>
        <a:xfrm>
          <a:off x="10426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20083</xdr:rowOff>
    </xdr:from>
    <xdr:ext cx="469744" cy="259045"/>
    <xdr:sp macro="" textlink="">
      <xdr:nvSpPr>
        <xdr:cNvPr id="245" name="【体育館・プール】&#10;一人当たり面積該当値テキスト"/>
        <xdr:cNvSpPr txBox="1"/>
      </xdr:nvSpPr>
      <xdr:spPr>
        <a:xfrm>
          <a:off x="10515600" y="1064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1778</xdr:rowOff>
    </xdr:from>
    <xdr:to>
      <xdr:col>50</xdr:col>
      <xdr:colOff>165100</xdr:colOff>
      <xdr:row>63</xdr:row>
      <xdr:rowOff>103378</xdr:rowOff>
    </xdr:to>
    <xdr:sp macro="" textlink="">
      <xdr:nvSpPr>
        <xdr:cNvPr id="246" name="楕円 245"/>
        <xdr:cNvSpPr/>
      </xdr:nvSpPr>
      <xdr:spPr>
        <a:xfrm>
          <a:off x="9588500" y="1080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48006</xdr:rowOff>
    </xdr:from>
    <xdr:to>
      <xdr:col>55</xdr:col>
      <xdr:colOff>0</xdr:colOff>
      <xdr:row>63</xdr:row>
      <xdr:rowOff>52578</xdr:rowOff>
    </xdr:to>
    <xdr:cxnSp macro="">
      <xdr:nvCxnSpPr>
        <xdr:cNvPr id="247" name="直線コネクタ 246"/>
        <xdr:cNvCxnSpPr/>
      </xdr:nvCxnSpPr>
      <xdr:spPr>
        <a:xfrm flipV="1">
          <a:off x="9639300" y="10849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7112</xdr:rowOff>
    </xdr:from>
    <xdr:to>
      <xdr:col>46</xdr:col>
      <xdr:colOff>38100</xdr:colOff>
      <xdr:row>63</xdr:row>
      <xdr:rowOff>108712</xdr:rowOff>
    </xdr:to>
    <xdr:sp macro="" textlink="">
      <xdr:nvSpPr>
        <xdr:cNvPr id="248" name="楕円 247"/>
        <xdr:cNvSpPr/>
      </xdr:nvSpPr>
      <xdr:spPr>
        <a:xfrm>
          <a:off x="8699500" y="1080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52578</xdr:rowOff>
    </xdr:from>
    <xdr:to>
      <xdr:col>50</xdr:col>
      <xdr:colOff>114300</xdr:colOff>
      <xdr:row>63</xdr:row>
      <xdr:rowOff>57912</xdr:rowOff>
    </xdr:to>
    <xdr:cxnSp macro="">
      <xdr:nvCxnSpPr>
        <xdr:cNvPr id="249" name="直線コネクタ 248"/>
        <xdr:cNvCxnSpPr/>
      </xdr:nvCxnSpPr>
      <xdr:spPr>
        <a:xfrm flipV="1">
          <a:off x="8750300" y="10853928"/>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11684</xdr:rowOff>
    </xdr:from>
    <xdr:to>
      <xdr:col>41</xdr:col>
      <xdr:colOff>101600</xdr:colOff>
      <xdr:row>63</xdr:row>
      <xdr:rowOff>113284</xdr:rowOff>
    </xdr:to>
    <xdr:sp macro="" textlink="">
      <xdr:nvSpPr>
        <xdr:cNvPr id="250" name="楕円 249"/>
        <xdr:cNvSpPr/>
      </xdr:nvSpPr>
      <xdr:spPr>
        <a:xfrm>
          <a:off x="7810500" y="1081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57912</xdr:rowOff>
    </xdr:from>
    <xdr:to>
      <xdr:col>45</xdr:col>
      <xdr:colOff>177800</xdr:colOff>
      <xdr:row>63</xdr:row>
      <xdr:rowOff>62484</xdr:rowOff>
    </xdr:to>
    <xdr:cxnSp macro="">
      <xdr:nvCxnSpPr>
        <xdr:cNvPr id="251" name="直線コネクタ 250"/>
        <xdr:cNvCxnSpPr/>
      </xdr:nvCxnSpPr>
      <xdr:spPr>
        <a:xfrm flipV="1">
          <a:off x="7861300" y="1085926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xdr:rowOff>
    </xdr:from>
    <xdr:to>
      <xdr:col>36</xdr:col>
      <xdr:colOff>165100</xdr:colOff>
      <xdr:row>63</xdr:row>
      <xdr:rowOff>115951</xdr:rowOff>
    </xdr:to>
    <xdr:sp macro="" textlink="">
      <xdr:nvSpPr>
        <xdr:cNvPr id="252" name="楕円 251"/>
        <xdr:cNvSpPr/>
      </xdr:nvSpPr>
      <xdr:spPr>
        <a:xfrm>
          <a:off x="6921500" y="1081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62484</xdr:rowOff>
    </xdr:from>
    <xdr:to>
      <xdr:col>41</xdr:col>
      <xdr:colOff>50800</xdr:colOff>
      <xdr:row>63</xdr:row>
      <xdr:rowOff>65151</xdr:rowOff>
    </xdr:to>
    <xdr:cxnSp macro="">
      <xdr:nvCxnSpPr>
        <xdr:cNvPr id="253" name="直線コネクタ 252"/>
        <xdr:cNvCxnSpPr/>
      </xdr:nvCxnSpPr>
      <xdr:spPr>
        <a:xfrm flipV="1">
          <a:off x="6972300" y="1086383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119905</xdr:rowOff>
    </xdr:from>
    <xdr:ext cx="469744" cy="259045"/>
    <xdr:sp macro="" textlink="">
      <xdr:nvSpPr>
        <xdr:cNvPr id="258" name="n_1mainValue【体育館・プール】&#10;一人当たり面積"/>
        <xdr:cNvSpPr txBox="1"/>
      </xdr:nvSpPr>
      <xdr:spPr>
        <a:xfrm>
          <a:off x="93917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125239</xdr:rowOff>
    </xdr:from>
    <xdr:ext cx="469744" cy="259045"/>
    <xdr:sp macro="" textlink="">
      <xdr:nvSpPr>
        <xdr:cNvPr id="259" name="n_2mainValue【体育館・プール】&#10;一人当たり面積"/>
        <xdr:cNvSpPr txBox="1"/>
      </xdr:nvSpPr>
      <xdr:spPr>
        <a:xfrm>
          <a:off x="8515427" y="1058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129811</xdr:rowOff>
    </xdr:from>
    <xdr:ext cx="469744" cy="259045"/>
    <xdr:sp macro="" textlink="">
      <xdr:nvSpPr>
        <xdr:cNvPr id="260" name="n_3mainValue【体育館・プール】&#10;一人当たり面積"/>
        <xdr:cNvSpPr txBox="1"/>
      </xdr:nvSpPr>
      <xdr:spPr>
        <a:xfrm>
          <a:off x="7626427" y="1058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132478</xdr:rowOff>
    </xdr:from>
    <xdr:ext cx="469744" cy="259045"/>
    <xdr:sp macro="" textlink="">
      <xdr:nvSpPr>
        <xdr:cNvPr id="261" name="n_4mainValue【体育館・プール】&#10;一人当たり面積"/>
        <xdr:cNvSpPr txBox="1"/>
      </xdr:nvSpPr>
      <xdr:spPr>
        <a:xfrm>
          <a:off x="6737427" y="1059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137523</xdr:rowOff>
    </xdr:from>
    <xdr:to>
      <xdr:col>24</xdr:col>
      <xdr:colOff>114300</xdr:colOff>
      <xdr:row>83</xdr:row>
      <xdr:rowOff>67673</xdr:rowOff>
    </xdr:to>
    <xdr:sp macro="" textlink="">
      <xdr:nvSpPr>
        <xdr:cNvPr id="303" name="楕円 302"/>
        <xdr:cNvSpPr/>
      </xdr:nvSpPr>
      <xdr:spPr>
        <a:xfrm>
          <a:off x="4584700" y="141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160400</xdr:rowOff>
    </xdr:from>
    <xdr:ext cx="405111" cy="259045"/>
    <xdr:sp macro="" textlink="">
      <xdr:nvSpPr>
        <xdr:cNvPr id="304" name="【福祉施設】&#10;有形固定資産減価償却率該当値テキスト"/>
        <xdr:cNvSpPr txBox="1"/>
      </xdr:nvSpPr>
      <xdr:spPr>
        <a:xfrm>
          <a:off x="4673600" y="1404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104866</xdr:rowOff>
    </xdr:from>
    <xdr:to>
      <xdr:col>20</xdr:col>
      <xdr:colOff>38100</xdr:colOff>
      <xdr:row>83</xdr:row>
      <xdr:rowOff>35016</xdr:rowOff>
    </xdr:to>
    <xdr:sp macro="" textlink="">
      <xdr:nvSpPr>
        <xdr:cNvPr id="305" name="楕円 304"/>
        <xdr:cNvSpPr/>
      </xdr:nvSpPr>
      <xdr:spPr>
        <a:xfrm>
          <a:off x="37465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155666</xdr:rowOff>
    </xdr:from>
    <xdr:to>
      <xdr:col>24</xdr:col>
      <xdr:colOff>63500</xdr:colOff>
      <xdr:row>83</xdr:row>
      <xdr:rowOff>16873</xdr:rowOff>
    </xdr:to>
    <xdr:cxnSp macro="">
      <xdr:nvCxnSpPr>
        <xdr:cNvPr id="306" name="直線コネクタ 305"/>
        <xdr:cNvCxnSpPr/>
      </xdr:nvCxnSpPr>
      <xdr:spPr>
        <a:xfrm>
          <a:off x="3797300" y="142145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72208</xdr:rowOff>
    </xdr:from>
    <xdr:to>
      <xdr:col>15</xdr:col>
      <xdr:colOff>101600</xdr:colOff>
      <xdr:row>83</xdr:row>
      <xdr:rowOff>2358</xdr:rowOff>
    </xdr:to>
    <xdr:sp macro="" textlink="">
      <xdr:nvSpPr>
        <xdr:cNvPr id="307" name="楕円 306"/>
        <xdr:cNvSpPr/>
      </xdr:nvSpPr>
      <xdr:spPr>
        <a:xfrm>
          <a:off x="2857500" y="1413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123008</xdr:rowOff>
    </xdr:from>
    <xdr:to>
      <xdr:col>19</xdr:col>
      <xdr:colOff>177800</xdr:colOff>
      <xdr:row>82</xdr:row>
      <xdr:rowOff>155666</xdr:rowOff>
    </xdr:to>
    <xdr:cxnSp macro="">
      <xdr:nvCxnSpPr>
        <xdr:cNvPr id="308" name="直線コネクタ 307"/>
        <xdr:cNvCxnSpPr/>
      </xdr:nvCxnSpPr>
      <xdr:spPr>
        <a:xfrm>
          <a:off x="2908300" y="1418190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36286</xdr:rowOff>
    </xdr:from>
    <xdr:to>
      <xdr:col>10</xdr:col>
      <xdr:colOff>165100</xdr:colOff>
      <xdr:row>82</xdr:row>
      <xdr:rowOff>137886</xdr:rowOff>
    </xdr:to>
    <xdr:sp macro="" textlink="">
      <xdr:nvSpPr>
        <xdr:cNvPr id="309" name="楕円 308"/>
        <xdr:cNvSpPr/>
      </xdr:nvSpPr>
      <xdr:spPr>
        <a:xfrm>
          <a:off x="1968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87086</xdr:rowOff>
    </xdr:from>
    <xdr:to>
      <xdr:col>15</xdr:col>
      <xdr:colOff>50800</xdr:colOff>
      <xdr:row>82</xdr:row>
      <xdr:rowOff>123008</xdr:rowOff>
    </xdr:to>
    <xdr:cxnSp macro="">
      <xdr:nvCxnSpPr>
        <xdr:cNvPr id="310" name="直線コネクタ 309"/>
        <xdr:cNvCxnSpPr/>
      </xdr:nvCxnSpPr>
      <xdr:spPr>
        <a:xfrm>
          <a:off x="2019300" y="141459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363</xdr:rowOff>
    </xdr:from>
    <xdr:to>
      <xdr:col>6</xdr:col>
      <xdr:colOff>38100</xdr:colOff>
      <xdr:row>82</xdr:row>
      <xdr:rowOff>101963</xdr:rowOff>
    </xdr:to>
    <xdr:sp macro="" textlink="">
      <xdr:nvSpPr>
        <xdr:cNvPr id="311" name="楕円 310"/>
        <xdr:cNvSpPr/>
      </xdr:nvSpPr>
      <xdr:spPr>
        <a:xfrm>
          <a:off x="1079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51163</xdr:rowOff>
    </xdr:from>
    <xdr:to>
      <xdr:col>10</xdr:col>
      <xdr:colOff>114300</xdr:colOff>
      <xdr:row>82</xdr:row>
      <xdr:rowOff>87086</xdr:rowOff>
    </xdr:to>
    <xdr:cxnSp macro="">
      <xdr:nvCxnSpPr>
        <xdr:cNvPr id="312" name="直線コネクタ 311"/>
        <xdr:cNvCxnSpPr/>
      </xdr:nvCxnSpPr>
      <xdr:spPr>
        <a:xfrm>
          <a:off x="1130300" y="1411006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51543</xdr:rowOff>
    </xdr:from>
    <xdr:ext cx="405111" cy="259045"/>
    <xdr:sp macro="" textlink="">
      <xdr:nvSpPr>
        <xdr:cNvPr id="317" name="n_1mainValue【福祉施設】&#10;有形固定資産減価償却率"/>
        <xdr:cNvSpPr txBox="1"/>
      </xdr:nvSpPr>
      <xdr:spPr>
        <a:xfrm>
          <a:off x="35820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18885</xdr:rowOff>
    </xdr:from>
    <xdr:ext cx="405111" cy="259045"/>
    <xdr:sp macro="" textlink="">
      <xdr:nvSpPr>
        <xdr:cNvPr id="318" name="n_2mainValue【福祉施設】&#10;有形固定資産減価償却率"/>
        <xdr:cNvSpPr txBox="1"/>
      </xdr:nvSpPr>
      <xdr:spPr>
        <a:xfrm>
          <a:off x="2705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154413</xdr:rowOff>
    </xdr:from>
    <xdr:ext cx="405111" cy="259045"/>
    <xdr:sp macro="" textlink="">
      <xdr:nvSpPr>
        <xdr:cNvPr id="319" name="n_3mainValue【福祉施設】&#10;有形固定資産減価償却率"/>
        <xdr:cNvSpPr txBox="1"/>
      </xdr:nvSpPr>
      <xdr:spPr>
        <a:xfrm>
          <a:off x="1816744" y="1387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118490</xdr:rowOff>
    </xdr:from>
    <xdr:ext cx="405111" cy="259045"/>
    <xdr:sp macro="" textlink="">
      <xdr:nvSpPr>
        <xdr:cNvPr id="320" name="n_4mainValue【福祉施設】&#10;有形固定資産減価償却率"/>
        <xdr:cNvSpPr txBox="1"/>
      </xdr:nvSpPr>
      <xdr:spPr>
        <a:xfrm>
          <a:off x="927744"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170180</xdr:rowOff>
    </xdr:from>
    <xdr:to>
      <xdr:col>55</xdr:col>
      <xdr:colOff>50800</xdr:colOff>
      <xdr:row>83</xdr:row>
      <xdr:rowOff>100330</xdr:rowOff>
    </xdr:to>
    <xdr:sp macro="" textlink="">
      <xdr:nvSpPr>
        <xdr:cNvPr id="358" name="楕円 357"/>
        <xdr:cNvSpPr/>
      </xdr:nvSpPr>
      <xdr:spPr>
        <a:xfrm>
          <a:off x="10426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21607</xdr:rowOff>
    </xdr:from>
    <xdr:ext cx="469744" cy="259045"/>
    <xdr:sp macro="" textlink="">
      <xdr:nvSpPr>
        <xdr:cNvPr id="359" name="【福祉施設】&#10;一人当たり面積該当値テキスト"/>
        <xdr:cNvSpPr txBox="1"/>
      </xdr:nvSpPr>
      <xdr:spPr>
        <a:xfrm>
          <a:off x="10515600"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10161</xdr:rowOff>
    </xdr:from>
    <xdr:to>
      <xdr:col>50</xdr:col>
      <xdr:colOff>165100</xdr:colOff>
      <xdr:row>83</xdr:row>
      <xdr:rowOff>111761</xdr:rowOff>
    </xdr:to>
    <xdr:sp macro="" textlink="">
      <xdr:nvSpPr>
        <xdr:cNvPr id="360" name="楕円 359"/>
        <xdr:cNvSpPr/>
      </xdr:nvSpPr>
      <xdr:spPr>
        <a:xfrm>
          <a:off x="9588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49530</xdr:rowOff>
    </xdr:from>
    <xdr:to>
      <xdr:col>55</xdr:col>
      <xdr:colOff>0</xdr:colOff>
      <xdr:row>83</xdr:row>
      <xdr:rowOff>60961</xdr:rowOff>
    </xdr:to>
    <xdr:cxnSp macro="">
      <xdr:nvCxnSpPr>
        <xdr:cNvPr id="361" name="直線コネクタ 360"/>
        <xdr:cNvCxnSpPr/>
      </xdr:nvCxnSpPr>
      <xdr:spPr>
        <a:xfrm flipV="1">
          <a:off x="9639300" y="1427988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2" name="楕円 361"/>
        <xdr:cNvSpPr/>
      </xdr:nvSpPr>
      <xdr:spPr>
        <a:xfrm>
          <a:off x="8699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60961</xdr:rowOff>
    </xdr:from>
    <xdr:to>
      <xdr:col>50</xdr:col>
      <xdr:colOff>114300</xdr:colOff>
      <xdr:row>83</xdr:row>
      <xdr:rowOff>74676</xdr:rowOff>
    </xdr:to>
    <xdr:cxnSp macro="">
      <xdr:nvCxnSpPr>
        <xdr:cNvPr id="363" name="直線コネクタ 362"/>
        <xdr:cNvCxnSpPr/>
      </xdr:nvCxnSpPr>
      <xdr:spPr>
        <a:xfrm flipV="1">
          <a:off x="8750300" y="1429131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35306</xdr:rowOff>
    </xdr:from>
    <xdr:to>
      <xdr:col>41</xdr:col>
      <xdr:colOff>101600</xdr:colOff>
      <xdr:row>83</xdr:row>
      <xdr:rowOff>136906</xdr:rowOff>
    </xdr:to>
    <xdr:sp macro="" textlink="">
      <xdr:nvSpPr>
        <xdr:cNvPr id="364" name="楕円 363"/>
        <xdr:cNvSpPr/>
      </xdr:nvSpPr>
      <xdr:spPr>
        <a:xfrm>
          <a:off x="78105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86106</xdr:rowOff>
    </xdr:to>
    <xdr:cxnSp macro="">
      <xdr:nvCxnSpPr>
        <xdr:cNvPr id="365" name="直線コネクタ 364"/>
        <xdr:cNvCxnSpPr/>
      </xdr:nvCxnSpPr>
      <xdr:spPr>
        <a:xfrm flipV="1">
          <a:off x="7861300" y="143050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46737</xdr:rowOff>
    </xdr:from>
    <xdr:to>
      <xdr:col>36</xdr:col>
      <xdr:colOff>165100</xdr:colOff>
      <xdr:row>83</xdr:row>
      <xdr:rowOff>148337</xdr:rowOff>
    </xdr:to>
    <xdr:sp macro="" textlink="">
      <xdr:nvSpPr>
        <xdr:cNvPr id="366" name="楕円 365"/>
        <xdr:cNvSpPr/>
      </xdr:nvSpPr>
      <xdr:spPr>
        <a:xfrm>
          <a:off x="6921500" y="1427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86106</xdr:rowOff>
    </xdr:from>
    <xdr:to>
      <xdr:col>41</xdr:col>
      <xdr:colOff>50800</xdr:colOff>
      <xdr:row>83</xdr:row>
      <xdr:rowOff>97537</xdr:rowOff>
    </xdr:to>
    <xdr:cxnSp macro="">
      <xdr:nvCxnSpPr>
        <xdr:cNvPr id="367" name="直線コネクタ 366"/>
        <xdr:cNvCxnSpPr/>
      </xdr:nvCxnSpPr>
      <xdr:spPr>
        <a:xfrm flipV="1">
          <a:off x="6972300" y="14316456"/>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128288</xdr:rowOff>
    </xdr:from>
    <xdr:ext cx="469744" cy="259045"/>
    <xdr:sp macro="" textlink="">
      <xdr:nvSpPr>
        <xdr:cNvPr id="372" name="n_1mainValue【福祉施設】&#10;一人当たり面積"/>
        <xdr:cNvSpPr txBox="1"/>
      </xdr:nvSpPr>
      <xdr:spPr>
        <a:xfrm>
          <a:off x="93917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3" name="n_2mainValue【福祉施設】&#10;一人当たり面積"/>
        <xdr:cNvSpPr txBox="1"/>
      </xdr:nvSpPr>
      <xdr:spPr>
        <a:xfrm>
          <a:off x="8515427" y="140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153433</xdr:rowOff>
    </xdr:from>
    <xdr:ext cx="469744" cy="259045"/>
    <xdr:sp macro="" textlink="">
      <xdr:nvSpPr>
        <xdr:cNvPr id="374" name="n_3mainValue【福祉施設】&#10;一人当たり面積"/>
        <xdr:cNvSpPr txBox="1"/>
      </xdr:nvSpPr>
      <xdr:spPr>
        <a:xfrm>
          <a:off x="7626427" y="1404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164864</xdr:rowOff>
    </xdr:from>
    <xdr:ext cx="469744" cy="259045"/>
    <xdr:sp macro="" textlink="">
      <xdr:nvSpPr>
        <xdr:cNvPr id="375" name="n_4mainValue【福祉施設】&#10;一人当たり面積"/>
        <xdr:cNvSpPr txBox="1"/>
      </xdr:nvSpPr>
      <xdr:spPr>
        <a:xfrm>
          <a:off x="67374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156029</xdr:rowOff>
    </xdr:from>
    <xdr:to>
      <xdr:col>24</xdr:col>
      <xdr:colOff>114300</xdr:colOff>
      <xdr:row>105</xdr:row>
      <xdr:rowOff>86179</xdr:rowOff>
    </xdr:to>
    <xdr:sp macro="" textlink="">
      <xdr:nvSpPr>
        <xdr:cNvPr id="417" name="楕円 416"/>
        <xdr:cNvSpPr/>
      </xdr:nvSpPr>
      <xdr:spPr>
        <a:xfrm>
          <a:off x="45847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134456</xdr:rowOff>
    </xdr:from>
    <xdr:ext cx="405111" cy="259045"/>
    <xdr:sp macro="" textlink="">
      <xdr:nvSpPr>
        <xdr:cNvPr id="418" name="【市民会館】&#10;有形固定資産減価償却率該当値テキスト"/>
        <xdr:cNvSpPr txBox="1"/>
      </xdr:nvSpPr>
      <xdr:spPr>
        <a:xfrm>
          <a:off x="4673600"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126637</xdr:rowOff>
    </xdr:from>
    <xdr:to>
      <xdr:col>20</xdr:col>
      <xdr:colOff>38100</xdr:colOff>
      <xdr:row>105</xdr:row>
      <xdr:rowOff>56787</xdr:rowOff>
    </xdr:to>
    <xdr:sp macro="" textlink="">
      <xdr:nvSpPr>
        <xdr:cNvPr id="419" name="楕円 418"/>
        <xdr:cNvSpPr/>
      </xdr:nvSpPr>
      <xdr:spPr>
        <a:xfrm>
          <a:off x="3746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xdr:rowOff>
    </xdr:from>
    <xdr:to>
      <xdr:col>24</xdr:col>
      <xdr:colOff>63500</xdr:colOff>
      <xdr:row>105</xdr:row>
      <xdr:rowOff>35379</xdr:rowOff>
    </xdr:to>
    <xdr:cxnSp macro="">
      <xdr:nvCxnSpPr>
        <xdr:cNvPr id="420" name="直線コネクタ 419"/>
        <xdr:cNvCxnSpPr/>
      </xdr:nvCxnSpPr>
      <xdr:spPr>
        <a:xfrm>
          <a:off x="3797300" y="1800823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128270</xdr:rowOff>
    </xdr:from>
    <xdr:to>
      <xdr:col>15</xdr:col>
      <xdr:colOff>101600</xdr:colOff>
      <xdr:row>105</xdr:row>
      <xdr:rowOff>58420</xdr:rowOff>
    </xdr:to>
    <xdr:sp macro="" textlink="">
      <xdr:nvSpPr>
        <xdr:cNvPr id="421" name="楕円 420"/>
        <xdr:cNvSpPr/>
      </xdr:nvSpPr>
      <xdr:spPr>
        <a:xfrm>
          <a:off x="2857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5987</xdr:rowOff>
    </xdr:from>
    <xdr:to>
      <xdr:col>19</xdr:col>
      <xdr:colOff>177800</xdr:colOff>
      <xdr:row>105</xdr:row>
      <xdr:rowOff>7620</xdr:rowOff>
    </xdr:to>
    <xdr:cxnSp macro="">
      <xdr:nvCxnSpPr>
        <xdr:cNvPr id="422" name="直線コネクタ 421"/>
        <xdr:cNvCxnSpPr/>
      </xdr:nvCxnSpPr>
      <xdr:spPr>
        <a:xfrm flipV="1">
          <a:off x="2908300" y="1800823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84182</xdr:rowOff>
    </xdr:from>
    <xdr:to>
      <xdr:col>10</xdr:col>
      <xdr:colOff>165100</xdr:colOff>
      <xdr:row>105</xdr:row>
      <xdr:rowOff>14332</xdr:rowOff>
    </xdr:to>
    <xdr:sp macro="" textlink="">
      <xdr:nvSpPr>
        <xdr:cNvPr id="423" name="楕円 422"/>
        <xdr:cNvSpPr/>
      </xdr:nvSpPr>
      <xdr:spPr>
        <a:xfrm>
          <a:off x="1968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134982</xdr:rowOff>
    </xdr:from>
    <xdr:to>
      <xdr:col>15</xdr:col>
      <xdr:colOff>50800</xdr:colOff>
      <xdr:row>105</xdr:row>
      <xdr:rowOff>7620</xdr:rowOff>
    </xdr:to>
    <xdr:cxnSp macro="">
      <xdr:nvCxnSpPr>
        <xdr:cNvPr id="424" name="直線コネクタ 423"/>
        <xdr:cNvCxnSpPr/>
      </xdr:nvCxnSpPr>
      <xdr:spPr>
        <a:xfrm>
          <a:off x="2019300" y="17965782"/>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43362</xdr:rowOff>
    </xdr:from>
    <xdr:to>
      <xdr:col>6</xdr:col>
      <xdr:colOff>38100</xdr:colOff>
      <xdr:row>104</xdr:row>
      <xdr:rowOff>144962</xdr:rowOff>
    </xdr:to>
    <xdr:sp macro="" textlink="">
      <xdr:nvSpPr>
        <xdr:cNvPr id="425" name="楕円 424"/>
        <xdr:cNvSpPr/>
      </xdr:nvSpPr>
      <xdr:spPr>
        <a:xfrm>
          <a:off x="1079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94162</xdr:rowOff>
    </xdr:from>
    <xdr:to>
      <xdr:col>10</xdr:col>
      <xdr:colOff>114300</xdr:colOff>
      <xdr:row>104</xdr:row>
      <xdr:rowOff>134982</xdr:rowOff>
    </xdr:to>
    <xdr:cxnSp macro="">
      <xdr:nvCxnSpPr>
        <xdr:cNvPr id="426" name="直線コネクタ 425"/>
        <xdr:cNvCxnSpPr/>
      </xdr:nvCxnSpPr>
      <xdr:spPr>
        <a:xfrm>
          <a:off x="1130300" y="17924962"/>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47914</xdr:rowOff>
    </xdr:from>
    <xdr:ext cx="405111" cy="259045"/>
    <xdr:sp macro="" textlink="">
      <xdr:nvSpPr>
        <xdr:cNvPr id="431" name="n_1mainValue【市民会館】&#10;有形固定資産減価償却率"/>
        <xdr:cNvSpPr txBox="1"/>
      </xdr:nvSpPr>
      <xdr:spPr>
        <a:xfrm>
          <a:off x="35820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49547</xdr:rowOff>
    </xdr:from>
    <xdr:ext cx="405111" cy="259045"/>
    <xdr:sp macro="" textlink="">
      <xdr:nvSpPr>
        <xdr:cNvPr id="432" name="n_2mainValue【市民会館】&#10;有形固定資産減価償却率"/>
        <xdr:cNvSpPr txBox="1"/>
      </xdr:nvSpPr>
      <xdr:spPr>
        <a:xfrm>
          <a:off x="2705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5459</xdr:rowOff>
    </xdr:from>
    <xdr:ext cx="405111" cy="259045"/>
    <xdr:sp macro="" textlink="">
      <xdr:nvSpPr>
        <xdr:cNvPr id="433" name="n_3mainValue【市民会館】&#10;有形固定資産減価償却率"/>
        <xdr:cNvSpPr txBox="1"/>
      </xdr:nvSpPr>
      <xdr:spPr>
        <a:xfrm>
          <a:off x="1816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161489</xdr:rowOff>
    </xdr:from>
    <xdr:ext cx="405111" cy="259045"/>
    <xdr:sp macro="" textlink="">
      <xdr:nvSpPr>
        <xdr:cNvPr id="434" name="n_4mainValue【市民会館】&#10;有形固定資産減価償却率"/>
        <xdr:cNvSpPr txBox="1"/>
      </xdr:nvSpPr>
      <xdr:spPr>
        <a:xfrm>
          <a:off x="927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12064</xdr:rowOff>
    </xdr:from>
    <xdr:to>
      <xdr:col>55</xdr:col>
      <xdr:colOff>50800</xdr:colOff>
      <xdr:row>105</xdr:row>
      <xdr:rowOff>113664</xdr:rowOff>
    </xdr:to>
    <xdr:sp macro="" textlink="">
      <xdr:nvSpPr>
        <xdr:cNvPr id="474" name="楕円 473"/>
        <xdr:cNvSpPr/>
      </xdr:nvSpPr>
      <xdr:spPr>
        <a:xfrm>
          <a:off x="104267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34941</xdr:rowOff>
    </xdr:from>
    <xdr:ext cx="469744" cy="259045"/>
    <xdr:sp macro="" textlink="">
      <xdr:nvSpPr>
        <xdr:cNvPr id="475" name="【市民会館】&#10;一人当たり面積該当値テキスト"/>
        <xdr:cNvSpPr txBox="1"/>
      </xdr:nvSpPr>
      <xdr:spPr>
        <a:xfrm>
          <a:off x="10515600" y="178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25400</xdr:rowOff>
    </xdr:from>
    <xdr:to>
      <xdr:col>50</xdr:col>
      <xdr:colOff>165100</xdr:colOff>
      <xdr:row>105</xdr:row>
      <xdr:rowOff>127000</xdr:rowOff>
    </xdr:to>
    <xdr:sp macro="" textlink="">
      <xdr:nvSpPr>
        <xdr:cNvPr id="476" name="楕円 475"/>
        <xdr:cNvSpPr/>
      </xdr:nvSpPr>
      <xdr:spPr>
        <a:xfrm>
          <a:off x="9588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62864</xdr:rowOff>
    </xdr:from>
    <xdr:to>
      <xdr:col>55</xdr:col>
      <xdr:colOff>0</xdr:colOff>
      <xdr:row>105</xdr:row>
      <xdr:rowOff>76200</xdr:rowOff>
    </xdr:to>
    <xdr:cxnSp macro="">
      <xdr:nvCxnSpPr>
        <xdr:cNvPr id="477" name="直線コネクタ 476"/>
        <xdr:cNvCxnSpPr/>
      </xdr:nvCxnSpPr>
      <xdr:spPr>
        <a:xfrm flipV="1">
          <a:off x="9639300" y="1806511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40639</xdr:rowOff>
    </xdr:from>
    <xdr:to>
      <xdr:col>46</xdr:col>
      <xdr:colOff>38100</xdr:colOff>
      <xdr:row>105</xdr:row>
      <xdr:rowOff>142239</xdr:rowOff>
    </xdr:to>
    <xdr:sp macro="" textlink="">
      <xdr:nvSpPr>
        <xdr:cNvPr id="478" name="楕円 477"/>
        <xdr:cNvSpPr/>
      </xdr:nvSpPr>
      <xdr:spPr>
        <a:xfrm>
          <a:off x="8699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76200</xdr:rowOff>
    </xdr:from>
    <xdr:to>
      <xdr:col>50</xdr:col>
      <xdr:colOff>114300</xdr:colOff>
      <xdr:row>105</xdr:row>
      <xdr:rowOff>91439</xdr:rowOff>
    </xdr:to>
    <xdr:cxnSp macro="">
      <xdr:nvCxnSpPr>
        <xdr:cNvPr id="479" name="直線コネクタ 478"/>
        <xdr:cNvCxnSpPr/>
      </xdr:nvCxnSpPr>
      <xdr:spPr>
        <a:xfrm flipV="1">
          <a:off x="8750300" y="18078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55880</xdr:rowOff>
    </xdr:from>
    <xdr:to>
      <xdr:col>41</xdr:col>
      <xdr:colOff>101600</xdr:colOff>
      <xdr:row>105</xdr:row>
      <xdr:rowOff>157480</xdr:rowOff>
    </xdr:to>
    <xdr:sp macro="" textlink="">
      <xdr:nvSpPr>
        <xdr:cNvPr id="480" name="楕円 479"/>
        <xdr:cNvSpPr/>
      </xdr:nvSpPr>
      <xdr:spPr>
        <a:xfrm>
          <a:off x="7810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91439</xdr:rowOff>
    </xdr:from>
    <xdr:to>
      <xdr:col>45</xdr:col>
      <xdr:colOff>177800</xdr:colOff>
      <xdr:row>105</xdr:row>
      <xdr:rowOff>106680</xdr:rowOff>
    </xdr:to>
    <xdr:cxnSp macro="">
      <xdr:nvCxnSpPr>
        <xdr:cNvPr id="481" name="直線コネクタ 480"/>
        <xdr:cNvCxnSpPr/>
      </xdr:nvCxnSpPr>
      <xdr:spPr>
        <a:xfrm flipV="1">
          <a:off x="7861300" y="180936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82" name="楕円 481"/>
        <xdr:cNvSpPr/>
      </xdr:nvSpPr>
      <xdr:spPr>
        <a:xfrm>
          <a:off x="6921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106680</xdr:rowOff>
    </xdr:from>
    <xdr:to>
      <xdr:col>41</xdr:col>
      <xdr:colOff>50800</xdr:colOff>
      <xdr:row>105</xdr:row>
      <xdr:rowOff>118111</xdr:rowOff>
    </xdr:to>
    <xdr:cxnSp macro="">
      <xdr:nvCxnSpPr>
        <xdr:cNvPr id="483" name="直線コネクタ 482"/>
        <xdr:cNvCxnSpPr/>
      </xdr:nvCxnSpPr>
      <xdr:spPr>
        <a:xfrm flipV="1">
          <a:off x="6972300" y="181089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143527</xdr:rowOff>
    </xdr:from>
    <xdr:ext cx="469744" cy="259045"/>
    <xdr:sp macro="" textlink="">
      <xdr:nvSpPr>
        <xdr:cNvPr id="488" name="n_1mainValue【市民会館】&#10;一人当たり面積"/>
        <xdr:cNvSpPr txBox="1"/>
      </xdr:nvSpPr>
      <xdr:spPr>
        <a:xfrm>
          <a:off x="93917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158766</xdr:rowOff>
    </xdr:from>
    <xdr:ext cx="469744" cy="259045"/>
    <xdr:sp macro="" textlink="">
      <xdr:nvSpPr>
        <xdr:cNvPr id="489" name="n_2mainValue【市民会館】&#10;一人当たり面積"/>
        <xdr:cNvSpPr txBox="1"/>
      </xdr:nvSpPr>
      <xdr:spPr>
        <a:xfrm>
          <a:off x="8515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2557</xdr:rowOff>
    </xdr:from>
    <xdr:ext cx="469744" cy="259045"/>
    <xdr:sp macro="" textlink="">
      <xdr:nvSpPr>
        <xdr:cNvPr id="490" name="n_3mainValue【市民会館】&#10;一人当たり面積"/>
        <xdr:cNvSpPr txBox="1"/>
      </xdr:nvSpPr>
      <xdr:spPr>
        <a:xfrm>
          <a:off x="7626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13988</xdr:rowOff>
    </xdr:from>
    <xdr:ext cx="469744" cy="259045"/>
    <xdr:sp macro="" textlink="">
      <xdr:nvSpPr>
        <xdr:cNvPr id="491" name="n_4mainValue【市民会館】&#10;一人当たり面積"/>
        <xdr:cNvSpPr txBox="1"/>
      </xdr:nvSpPr>
      <xdr:spPr>
        <a:xfrm>
          <a:off x="6737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145415</xdr:rowOff>
    </xdr:from>
    <xdr:to>
      <xdr:col>85</xdr:col>
      <xdr:colOff>177800</xdr:colOff>
      <xdr:row>39</xdr:row>
      <xdr:rowOff>75565</xdr:rowOff>
    </xdr:to>
    <xdr:sp macro="" textlink="">
      <xdr:nvSpPr>
        <xdr:cNvPr id="532" name="楕円 531"/>
        <xdr:cNvSpPr/>
      </xdr:nvSpPr>
      <xdr:spPr>
        <a:xfrm>
          <a:off x="16268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123842</xdr:rowOff>
    </xdr:from>
    <xdr:ext cx="405111" cy="259045"/>
    <xdr:sp macro="" textlink="">
      <xdr:nvSpPr>
        <xdr:cNvPr id="533" name="【一般廃棄物処理施設】&#10;有形固定資産減価償却率該当値テキスト"/>
        <xdr:cNvSpPr txBox="1"/>
      </xdr:nvSpPr>
      <xdr:spPr>
        <a:xfrm>
          <a:off x="16357600"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109220</xdr:rowOff>
    </xdr:from>
    <xdr:to>
      <xdr:col>81</xdr:col>
      <xdr:colOff>101600</xdr:colOff>
      <xdr:row>39</xdr:row>
      <xdr:rowOff>39370</xdr:rowOff>
    </xdr:to>
    <xdr:sp macro="" textlink="">
      <xdr:nvSpPr>
        <xdr:cNvPr id="534" name="楕円 533"/>
        <xdr:cNvSpPr/>
      </xdr:nvSpPr>
      <xdr:spPr>
        <a:xfrm>
          <a:off x="15430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160020</xdr:rowOff>
    </xdr:from>
    <xdr:to>
      <xdr:col>85</xdr:col>
      <xdr:colOff>127000</xdr:colOff>
      <xdr:row>39</xdr:row>
      <xdr:rowOff>24765</xdr:rowOff>
    </xdr:to>
    <xdr:cxnSp macro="">
      <xdr:nvCxnSpPr>
        <xdr:cNvPr id="535" name="直線コネクタ 534"/>
        <xdr:cNvCxnSpPr/>
      </xdr:nvCxnSpPr>
      <xdr:spPr>
        <a:xfrm>
          <a:off x="15481300" y="667512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71120</xdr:rowOff>
    </xdr:from>
    <xdr:to>
      <xdr:col>76</xdr:col>
      <xdr:colOff>165100</xdr:colOff>
      <xdr:row>39</xdr:row>
      <xdr:rowOff>1270</xdr:rowOff>
    </xdr:to>
    <xdr:sp macro="" textlink="">
      <xdr:nvSpPr>
        <xdr:cNvPr id="536" name="楕円 535"/>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121920</xdr:rowOff>
    </xdr:from>
    <xdr:to>
      <xdr:col>81</xdr:col>
      <xdr:colOff>50800</xdr:colOff>
      <xdr:row>38</xdr:row>
      <xdr:rowOff>160020</xdr:rowOff>
    </xdr:to>
    <xdr:cxnSp macro="">
      <xdr:nvCxnSpPr>
        <xdr:cNvPr id="537" name="直線コネクタ 536"/>
        <xdr:cNvCxnSpPr/>
      </xdr:nvCxnSpPr>
      <xdr:spPr>
        <a:xfrm>
          <a:off x="14592300" y="663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27305</xdr:rowOff>
    </xdr:from>
    <xdr:to>
      <xdr:col>72</xdr:col>
      <xdr:colOff>38100</xdr:colOff>
      <xdr:row>38</xdr:row>
      <xdr:rowOff>128905</xdr:rowOff>
    </xdr:to>
    <xdr:sp macro="" textlink="">
      <xdr:nvSpPr>
        <xdr:cNvPr id="538" name="楕円 537"/>
        <xdr:cNvSpPr/>
      </xdr:nvSpPr>
      <xdr:spPr>
        <a:xfrm>
          <a:off x="13652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78105</xdr:rowOff>
    </xdr:from>
    <xdr:to>
      <xdr:col>76</xdr:col>
      <xdr:colOff>114300</xdr:colOff>
      <xdr:row>38</xdr:row>
      <xdr:rowOff>121920</xdr:rowOff>
    </xdr:to>
    <xdr:cxnSp macro="">
      <xdr:nvCxnSpPr>
        <xdr:cNvPr id="539" name="直線コネクタ 538"/>
        <xdr:cNvCxnSpPr/>
      </xdr:nvCxnSpPr>
      <xdr:spPr>
        <a:xfrm>
          <a:off x="13703300" y="65932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xdr:rowOff>
    </xdr:from>
    <xdr:to>
      <xdr:col>67</xdr:col>
      <xdr:colOff>101600</xdr:colOff>
      <xdr:row>40</xdr:row>
      <xdr:rowOff>109855</xdr:rowOff>
    </xdr:to>
    <xdr:sp macro="" textlink="">
      <xdr:nvSpPr>
        <xdr:cNvPr id="540" name="楕円 539"/>
        <xdr:cNvSpPr/>
      </xdr:nvSpPr>
      <xdr:spPr>
        <a:xfrm>
          <a:off x="12763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40</xdr:row>
      <xdr:rowOff>59055</xdr:rowOff>
    </xdr:to>
    <xdr:cxnSp macro="">
      <xdr:nvCxnSpPr>
        <xdr:cNvPr id="541" name="直線コネクタ 540"/>
        <xdr:cNvCxnSpPr/>
      </xdr:nvCxnSpPr>
      <xdr:spPr>
        <a:xfrm flipV="1">
          <a:off x="12814300" y="6593205"/>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30497</xdr:rowOff>
    </xdr:from>
    <xdr:ext cx="405111" cy="259045"/>
    <xdr:sp macro="" textlink="">
      <xdr:nvSpPr>
        <xdr:cNvPr id="546" name="n_1mainValue【一般廃棄物処理施設】&#10;有形固定資産減価償却率"/>
        <xdr:cNvSpPr txBox="1"/>
      </xdr:nvSpPr>
      <xdr:spPr>
        <a:xfrm>
          <a:off x="15266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163847</xdr:rowOff>
    </xdr:from>
    <xdr:ext cx="405111" cy="259045"/>
    <xdr:sp macro="" textlink="">
      <xdr:nvSpPr>
        <xdr:cNvPr id="547" name="n_2mainValue【一般廃棄物処理施設】&#10;有形固定資産減価償却率"/>
        <xdr:cNvSpPr txBox="1"/>
      </xdr:nvSpPr>
      <xdr:spPr>
        <a:xfrm>
          <a:off x="143897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120032</xdr:rowOff>
    </xdr:from>
    <xdr:ext cx="405111" cy="259045"/>
    <xdr:sp macro="" textlink="">
      <xdr:nvSpPr>
        <xdr:cNvPr id="548" name="n_3mainValue【一般廃棄物処理施設】&#10;有形固定資産減価償却率"/>
        <xdr:cNvSpPr txBox="1"/>
      </xdr:nvSpPr>
      <xdr:spPr>
        <a:xfrm>
          <a:off x="13500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100982</xdr:rowOff>
    </xdr:from>
    <xdr:ext cx="405111" cy="259045"/>
    <xdr:sp macro="" textlink="">
      <xdr:nvSpPr>
        <xdr:cNvPr id="549" name="n_4mainValue【一般廃棄物処理施設】&#10;有形固定資産減価償却率"/>
        <xdr:cNvSpPr txBox="1"/>
      </xdr:nvSpPr>
      <xdr:spPr>
        <a:xfrm>
          <a:off x="126117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98091</xdr:rowOff>
    </xdr:from>
    <xdr:to>
      <xdr:col>116</xdr:col>
      <xdr:colOff>114300</xdr:colOff>
      <xdr:row>38</xdr:row>
      <xdr:rowOff>28241</xdr:rowOff>
    </xdr:to>
    <xdr:sp macro="" textlink="">
      <xdr:nvSpPr>
        <xdr:cNvPr id="589" name="楕円 588"/>
        <xdr:cNvSpPr/>
      </xdr:nvSpPr>
      <xdr:spPr>
        <a:xfrm>
          <a:off x="22110700" y="644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120968</xdr:rowOff>
    </xdr:from>
    <xdr:ext cx="599010" cy="259045"/>
    <xdr:sp macro="" textlink="">
      <xdr:nvSpPr>
        <xdr:cNvPr id="590" name="【一般廃棄物処理施設】&#10;一人当たり有形固定資産（償却資産）額該当値テキスト"/>
        <xdr:cNvSpPr txBox="1"/>
      </xdr:nvSpPr>
      <xdr:spPr>
        <a:xfrm>
          <a:off x="22199600" y="629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119103</xdr:rowOff>
    </xdr:from>
    <xdr:to>
      <xdr:col>112</xdr:col>
      <xdr:colOff>38100</xdr:colOff>
      <xdr:row>38</xdr:row>
      <xdr:rowOff>49253</xdr:rowOff>
    </xdr:to>
    <xdr:sp macro="" textlink="">
      <xdr:nvSpPr>
        <xdr:cNvPr id="591" name="楕円 590"/>
        <xdr:cNvSpPr/>
      </xdr:nvSpPr>
      <xdr:spPr>
        <a:xfrm>
          <a:off x="21272500" y="646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148891</xdr:rowOff>
    </xdr:from>
    <xdr:to>
      <xdr:col>116</xdr:col>
      <xdr:colOff>63500</xdr:colOff>
      <xdr:row>37</xdr:row>
      <xdr:rowOff>169903</xdr:rowOff>
    </xdr:to>
    <xdr:cxnSp macro="">
      <xdr:nvCxnSpPr>
        <xdr:cNvPr id="592" name="直線コネクタ 591"/>
        <xdr:cNvCxnSpPr/>
      </xdr:nvCxnSpPr>
      <xdr:spPr>
        <a:xfrm flipV="1">
          <a:off x="21323300" y="6492541"/>
          <a:ext cx="838200" cy="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136176</xdr:rowOff>
    </xdr:from>
    <xdr:to>
      <xdr:col>107</xdr:col>
      <xdr:colOff>101600</xdr:colOff>
      <xdr:row>38</xdr:row>
      <xdr:rowOff>66326</xdr:rowOff>
    </xdr:to>
    <xdr:sp macro="" textlink="">
      <xdr:nvSpPr>
        <xdr:cNvPr id="593" name="楕円 592"/>
        <xdr:cNvSpPr/>
      </xdr:nvSpPr>
      <xdr:spPr>
        <a:xfrm>
          <a:off x="20383500" y="647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169903</xdr:rowOff>
    </xdr:from>
    <xdr:to>
      <xdr:col>111</xdr:col>
      <xdr:colOff>177800</xdr:colOff>
      <xdr:row>38</xdr:row>
      <xdr:rowOff>15525</xdr:rowOff>
    </xdr:to>
    <xdr:cxnSp macro="">
      <xdr:nvCxnSpPr>
        <xdr:cNvPr id="594" name="直線コネクタ 593"/>
        <xdr:cNvCxnSpPr/>
      </xdr:nvCxnSpPr>
      <xdr:spPr>
        <a:xfrm flipV="1">
          <a:off x="20434300" y="6513553"/>
          <a:ext cx="889000" cy="1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148794</xdr:rowOff>
    </xdr:from>
    <xdr:to>
      <xdr:col>102</xdr:col>
      <xdr:colOff>165100</xdr:colOff>
      <xdr:row>38</xdr:row>
      <xdr:rowOff>78944</xdr:rowOff>
    </xdr:to>
    <xdr:sp macro="" textlink="">
      <xdr:nvSpPr>
        <xdr:cNvPr id="595" name="楕円 594"/>
        <xdr:cNvSpPr/>
      </xdr:nvSpPr>
      <xdr:spPr>
        <a:xfrm>
          <a:off x="19494500" y="64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15525</xdr:rowOff>
    </xdr:from>
    <xdr:to>
      <xdr:col>107</xdr:col>
      <xdr:colOff>50800</xdr:colOff>
      <xdr:row>38</xdr:row>
      <xdr:rowOff>28145</xdr:rowOff>
    </xdr:to>
    <xdr:cxnSp macro="">
      <xdr:nvCxnSpPr>
        <xdr:cNvPr id="596" name="直線コネクタ 595"/>
        <xdr:cNvCxnSpPr/>
      </xdr:nvCxnSpPr>
      <xdr:spPr>
        <a:xfrm flipV="1">
          <a:off x="19545300" y="6530625"/>
          <a:ext cx="889000" cy="1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153900</xdr:rowOff>
    </xdr:from>
    <xdr:to>
      <xdr:col>98</xdr:col>
      <xdr:colOff>38100</xdr:colOff>
      <xdr:row>39</xdr:row>
      <xdr:rowOff>84050</xdr:rowOff>
    </xdr:to>
    <xdr:sp macro="" textlink="">
      <xdr:nvSpPr>
        <xdr:cNvPr id="597" name="楕円 596"/>
        <xdr:cNvSpPr/>
      </xdr:nvSpPr>
      <xdr:spPr>
        <a:xfrm>
          <a:off x="18605500" y="66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28145</xdr:rowOff>
    </xdr:from>
    <xdr:to>
      <xdr:col>102</xdr:col>
      <xdr:colOff>114300</xdr:colOff>
      <xdr:row>39</xdr:row>
      <xdr:rowOff>33250</xdr:rowOff>
    </xdr:to>
    <xdr:cxnSp macro="">
      <xdr:nvCxnSpPr>
        <xdr:cNvPr id="598" name="直線コネクタ 597"/>
        <xdr:cNvCxnSpPr/>
      </xdr:nvCxnSpPr>
      <xdr:spPr>
        <a:xfrm flipV="1">
          <a:off x="18656300" y="6543245"/>
          <a:ext cx="889000" cy="17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65780</xdr:rowOff>
    </xdr:from>
    <xdr:ext cx="599010" cy="259045"/>
    <xdr:sp macro="" textlink="">
      <xdr:nvSpPr>
        <xdr:cNvPr id="603" name="n_1mainValue【一般廃棄物処理施設】&#10;一人当たり有形固定資産（償却資産）額"/>
        <xdr:cNvSpPr txBox="1"/>
      </xdr:nvSpPr>
      <xdr:spPr>
        <a:xfrm>
          <a:off x="21011095" y="6237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82853</xdr:rowOff>
    </xdr:from>
    <xdr:ext cx="599010" cy="259045"/>
    <xdr:sp macro="" textlink="">
      <xdr:nvSpPr>
        <xdr:cNvPr id="604" name="n_2mainValue【一般廃棄物処理施設】&#10;一人当たり有形固定資産（償却資産）額"/>
        <xdr:cNvSpPr txBox="1"/>
      </xdr:nvSpPr>
      <xdr:spPr>
        <a:xfrm>
          <a:off x="20134795" y="6255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95471</xdr:rowOff>
    </xdr:from>
    <xdr:ext cx="599010" cy="259045"/>
    <xdr:sp macro="" textlink="">
      <xdr:nvSpPr>
        <xdr:cNvPr id="605" name="n_3mainValue【一般廃棄物処理施設】&#10;一人当たり有形固定資産（償却資産）額"/>
        <xdr:cNvSpPr txBox="1"/>
      </xdr:nvSpPr>
      <xdr:spPr>
        <a:xfrm>
          <a:off x="19245795" y="626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100577</xdr:rowOff>
    </xdr:from>
    <xdr:ext cx="599010" cy="259045"/>
    <xdr:sp macro="" textlink="">
      <xdr:nvSpPr>
        <xdr:cNvPr id="606" name="n_4mainValue【一般廃棄物処理施設】&#10;一人当たり有形固定資産（償却資産）額"/>
        <xdr:cNvSpPr txBox="1"/>
      </xdr:nvSpPr>
      <xdr:spPr>
        <a:xfrm>
          <a:off x="18356795" y="6444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67310</xdr:rowOff>
    </xdr:from>
    <xdr:to>
      <xdr:col>85</xdr:col>
      <xdr:colOff>177800</xdr:colOff>
      <xdr:row>63</xdr:row>
      <xdr:rowOff>168910</xdr:rowOff>
    </xdr:to>
    <xdr:sp macro="" textlink="">
      <xdr:nvSpPr>
        <xdr:cNvPr id="647" name="楕円 646"/>
        <xdr:cNvSpPr/>
      </xdr:nvSpPr>
      <xdr:spPr>
        <a:xfrm>
          <a:off x="16268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45737</xdr:rowOff>
    </xdr:from>
    <xdr:ext cx="405111" cy="259045"/>
    <xdr:sp macro="" textlink="">
      <xdr:nvSpPr>
        <xdr:cNvPr id="648" name="【保健センター・保健所】&#10;有形固定資産減価償却率該当値テキスト"/>
        <xdr:cNvSpPr txBox="1"/>
      </xdr:nvSpPr>
      <xdr:spPr>
        <a:xfrm>
          <a:off x="16357600"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46355</xdr:rowOff>
    </xdr:from>
    <xdr:to>
      <xdr:col>81</xdr:col>
      <xdr:colOff>101600</xdr:colOff>
      <xdr:row>63</xdr:row>
      <xdr:rowOff>147955</xdr:rowOff>
    </xdr:to>
    <xdr:sp macro="" textlink="">
      <xdr:nvSpPr>
        <xdr:cNvPr id="649" name="楕円 648"/>
        <xdr:cNvSpPr/>
      </xdr:nvSpPr>
      <xdr:spPr>
        <a:xfrm>
          <a:off x="154305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97155</xdr:rowOff>
    </xdr:from>
    <xdr:to>
      <xdr:col>85</xdr:col>
      <xdr:colOff>127000</xdr:colOff>
      <xdr:row>63</xdr:row>
      <xdr:rowOff>118110</xdr:rowOff>
    </xdr:to>
    <xdr:cxnSp macro="">
      <xdr:nvCxnSpPr>
        <xdr:cNvPr id="650" name="直線コネクタ 649"/>
        <xdr:cNvCxnSpPr/>
      </xdr:nvCxnSpPr>
      <xdr:spPr>
        <a:xfrm>
          <a:off x="15481300" y="1089850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19685</xdr:rowOff>
    </xdr:from>
    <xdr:to>
      <xdr:col>76</xdr:col>
      <xdr:colOff>165100</xdr:colOff>
      <xdr:row>63</xdr:row>
      <xdr:rowOff>121285</xdr:rowOff>
    </xdr:to>
    <xdr:sp macro="" textlink="">
      <xdr:nvSpPr>
        <xdr:cNvPr id="651" name="楕円 650"/>
        <xdr:cNvSpPr/>
      </xdr:nvSpPr>
      <xdr:spPr>
        <a:xfrm>
          <a:off x="14541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70485</xdr:rowOff>
    </xdr:from>
    <xdr:to>
      <xdr:col>81</xdr:col>
      <xdr:colOff>50800</xdr:colOff>
      <xdr:row>63</xdr:row>
      <xdr:rowOff>97155</xdr:rowOff>
    </xdr:to>
    <xdr:cxnSp macro="">
      <xdr:nvCxnSpPr>
        <xdr:cNvPr id="652" name="直線コネクタ 651"/>
        <xdr:cNvCxnSpPr/>
      </xdr:nvCxnSpPr>
      <xdr:spPr>
        <a:xfrm>
          <a:off x="14592300" y="108718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97790</xdr:rowOff>
    </xdr:from>
    <xdr:to>
      <xdr:col>72</xdr:col>
      <xdr:colOff>38100</xdr:colOff>
      <xdr:row>63</xdr:row>
      <xdr:rowOff>27940</xdr:rowOff>
    </xdr:to>
    <xdr:sp macro="" textlink="">
      <xdr:nvSpPr>
        <xdr:cNvPr id="653" name="楕円 652"/>
        <xdr:cNvSpPr/>
      </xdr:nvSpPr>
      <xdr:spPr>
        <a:xfrm>
          <a:off x="13652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148590</xdr:rowOff>
    </xdr:from>
    <xdr:to>
      <xdr:col>76</xdr:col>
      <xdr:colOff>114300</xdr:colOff>
      <xdr:row>63</xdr:row>
      <xdr:rowOff>70485</xdr:rowOff>
    </xdr:to>
    <xdr:cxnSp macro="">
      <xdr:nvCxnSpPr>
        <xdr:cNvPr id="654" name="直線コネクタ 653"/>
        <xdr:cNvCxnSpPr/>
      </xdr:nvCxnSpPr>
      <xdr:spPr>
        <a:xfrm>
          <a:off x="13703300" y="10778490"/>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42545</xdr:rowOff>
    </xdr:from>
    <xdr:to>
      <xdr:col>67</xdr:col>
      <xdr:colOff>101600</xdr:colOff>
      <xdr:row>62</xdr:row>
      <xdr:rowOff>144145</xdr:rowOff>
    </xdr:to>
    <xdr:sp macro="" textlink="">
      <xdr:nvSpPr>
        <xdr:cNvPr id="655" name="楕円 654"/>
        <xdr:cNvSpPr/>
      </xdr:nvSpPr>
      <xdr:spPr>
        <a:xfrm>
          <a:off x="12763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93345</xdr:rowOff>
    </xdr:from>
    <xdr:to>
      <xdr:col>71</xdr:col>
      <xdr:colOff>177800</xdr:colOff>
      <xdr:row>62</xdr:row>
      <xdr:rowOff>148590</xdr:rowOff>
    </xdr:to>
    <xdr:cxnSp macro="">
      <xdr:nvCxnSpPr>
        <xdr:cNvPr id="656" name="直線コネクタ 655"/>
        <xdr:cNvCxnSpPr/>
      </xdr:nvCxnSpPr>
      <xdr:spPr>
        <a:xfrm>
          <a:off x="12814300" y="1072324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139082</xdr:rowOff>
    </xdr:from>
    <xdr:ext cx="405111" cy="259045"/>
    <xdr:sp macro="" textlink="">
      <xdr:nvSpPr>
        <xdr:cNvPr id="661" name="n_1mainValue【保健センター・保健所】&#10;有形固定資産減価償却率"/>
        <xdr:cNvSpPr txBox="1"/>
      </xdr:nvSpPr>
      <xdr:spPr>
        <a:xfrm>
          <a:off x="15266044"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112412</xdr:rowOff>
    </xdr:from>
    <xdr:ext cx="405111" cy="259045"/>
    <xdr:sp macro="" textlink="">
      <xdr:nvSpPr>
        <xdr:cNvPr id="662" name="n_2mainValue【保健センター・保健所】&#10;有形固定資産減価償却率"/>
        <xdr:cNvSpPr txBox="1"/>
      </xdr:nvSpPr>
      <xdr:spPr>
        <a:xfrm>
          <a:off x="14389744"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19067</xdr:rowOff>
    </xdr:from>
    <xdr:ext cx="405111" cy="259045"/>
    <xdr:sp macro="" textlink="">
      <xdr:nvSpPr>
        <xdr:cNvPr id="663" name="n_3mainValue【保健センター・保健所】&#10;有形固定資産減価償却率"/>
        <xdr:cNvSpPr txBox="1"/>
      </xdr:nvSpPr>
      <xdr:spPr>
        <a:xfrm>
          <a:off x="13500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135272</xdr:rowOff>
    </xdr:from>
    <xdr:ext cx="405111" cy="259045"/>
    <xdr:sp macro="" textlink="">
      <xdr:nvSpPr>
        <xdr:cNvPr id="664" name="n_4mainValue【保健センター・保健所】&#10;有形固定資産減価償却率"/>
        <xdr:cNvSpPr txBox="1"/>
      </xdr:nvSpPr>
      <xdr:spPr>
        <a:xfrm>
          <a:off x="12611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706" name="楕円 705"/>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12899</xdr:rowOff>
    </xdr:from>
    <xdr:ext cx="469744" cy="259045"/>
    <xdr:sp macro="" textlink="">
      <xdr:nvSpPr>
        <xdr:cNvPr id="707" name="【保健センター・保健所】&#10;一人当たり面積該当値テキスト"/>
        <xdr:cNvSpPr txBox="1"/>
      </xdr:nvSpPr>
      <xdr:spPr>
        <a:xfrm>
          <a:off x="22199600" y="1064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168003</xdr:rowOff>
    </xdr:from>
    <xdr:to>
      <xdr:col>112</xdr:col>
      <xdr:colOff>38100</xdr:colOff>
      <xdr:row>63</xdr:row>
      <xdr:rowOff>98153</xdr:rowOff>
    </xdr:to>
    <xdr:sp macro="" textlink="">
      <xdr:nvSpPr>
        <xdr:cNvPr id="708" name="楕円 707"/>
        <xdr:cNvSpPr/>
      </xdr:nvSpPr>
      <xdr:spPr>
        <a:xfrm>
          <a:off x="21272500" y="107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47353</xdr:rowOff>
    </xdr:to>
    <xdr:cxnSp macro="">
      <xdr:nvCxnSpPr>
        <xdr:cNvPr id="709" name="直線コネクタ 708"/>
        <xdr:cNvCxnSpPr/>
      </xdr:nvCxnSpPr>
      <xdr:spPr>
        <a:xfrm flipV="1">
          <a:off x="21323300" y="1084217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xdr:rowOff>
    </xdr:from>
    <xdr:to>
      <xdr:col>107</xdr:col>
      <xdr:colOff>101600</xdr:colOff>
      <xdr:row>63</xdr:row>
      <xdr:rowOff>104684</xdr:rowOff>
    </xdr:to>
    <xdr:sp macro="" textlink="">
      <xdr:nvSpPr>
        <xdr:cNvPr id="710" name="楕円 709"/>
        <xdr:cNvSpPr/>
      </xdr:nvSpPr>
      <xdr:spPr>
        <a:xfrm>
          <a:off x="20383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47353</xdr:rowOff>
    </xdr:from>
    <xdr:to>
      <xdr:col>111</xdr:col>
      <xdr:colOff>177800</xdr:colOff>
      <xdr:row>63</xdr:row>
      <xdr:rowOff>53884</xdr:rowOff>
    </xdr:to>
    <xdr:cxnSp macro="">
      <xdr:nvCxnSpPr>
        <xdr:cNvPr id="711" name="直線コネクタ 710"/>
        <xdr:cNvCxnSpPr/>
      </xdr:nvCxnSpPr>
      <xdr:spPr>
        <a:xfrm flipV="1">
          <a:off x="20434300" y="108487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9616</xdr:rowOff>
    </xdr:from>
    <xdr:to>
      <xdr:col>102</xdr:col>
      <xdr:colOff>165100</xdr:colOff>
      <xdr:row>63</xdr:row>
      <xdr:rowOff>111216</xdr:rowOff>
    </xdr:to>
    <xdr:sp macro="" textlink="">
      <xdr:nvSpPr>
        <xdr:cNvPr id="712" name="楕円 711"/>
        <xdr:cNvSpPr/>
      </xdr:nvSpPr>
      <xdr:spPr>
        <a:xfrm>
          <a:off x="19494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53884</xdr:rowOff>
    </xdr:from>
    <xdr:to>
      <xdr:col>107</xdr:col>
      <xdr:colOff>50800</xdr:colOff>
      <xdr:row>63</xdr:row>
      <xdr:rowOff>60416</xdr:rowOff>
    </xdr:to>
    <xdr:cxnSp macro="">
      <xdr:nvCxnSpPr>
        <xdr:cNvPr id="713" name="直線コネクタ 712"/>
        <xdr:cNvCxnSpPr/>
      </xdr:nvCxnSpPr>
      <xdr:spPr>
        <a:xfrm flipV="1">
          <a:off x="19545300" y="108552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macro="" textlink="">
      <xdr:nvSpPr>
        <xdr:cNvPr id="714" name="楕円 713"/>
        <xdr:cNvSpPr/>
      </xdr:nvSpPr>
      <xdr:spPr>
        <a:xfrm>
          <a:off x="18605500" y="1081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60416</xdr:rowOff>
    </xdr:from>
    <xdr:to>
      <xdr:col>102</xdr:col>
      <xdr:colOff>114300</xdr:colOff>
      <xdr:row>63</xdr:row>
      <xdr:rowOff>63681</xdr:rowOff>
    </xdr:to>
    <xdr:cxnSp macro="">
      <xdr:nvCxnSpPr>
        <xdr:cNvPr id="715" name="直線コネクタ 714"/>
        <xdr:cNvCxnSpPr/>
      </xdr:nvCxnSpPr>
      <xdr:spPr>
        <a:xfrm flipV="1">
          <a:off x="18656300" y="1086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114680</xdr:rowOff>
    </xdr:from>
    <xdr:ext cx="469744" cy="259045"/>
    <xdr:sp macro="" textlink="">
      <xdr:nvSpPr>
        <xdr:cNvPr id="720" name="n_1mainValue【保健センター・保健所】&#10;一人当たり面積"/>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95811</xdr:rowOff>
    </xdr:from>
    <xdr:ext cx="469744" cy="259045"/>
    <xdr:sp macro="" textlink="">
      <xdr:nvSpPr>
        <xdr:cNvPr id="721" name="n_2mainValue【保健センター・保健所】&#10;一人当たり面積"/>
        <xdr:cNvSpPr txBox="1"/>
      </xdr:nvSpPr>
      <xdr:spPr>
        <a:xfrm>
          <a:off x="20199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102343</xdr:rowOff>
    </xdr:from>
    <xdr:ext cx="469744" cy="259045"/>
    <xdr:sp macro="" textlink="">
      <xdr:nvSpPr>
        <xdr:cNvPr id="722" name="n_3mainValue【保健センター・保健所】&#10;一人当たり面積"/>
        <xdr:cNvSpPr txBox="1"/>
      </xdr:nvSpPr>
      <xdr:spPr>
        <a:xfrm>
          <a:off x="19310427" y="1090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105608</xdr:rowOff>
    </xdr:from>
    <xdr:ext cx="469744" cy="259045"/>
    <xdr:sp macro="" textlink="">
      <xdr:nvSpPr>
        <xdr:cNvPr id="723" name="n_4mainValue【保健センター・保健所】&#10;一人当たり面積"/>
        <xdr:cNvSpPr txBox="1"/>
      </xdr:nvSpPr>
      <xdr:spPr>
        <a:xfrm>
          <a:off x="18421427" y="1090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764" name="楕円 763"/>
        <xdr:cNvSpPr/>
      </xdr:nvSpPr>
      <xdr:spPr>
        <a:xfrm>
          <a:off x="16268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765" name="【消防施設】&#10;有形固定資産減価償却率該当値テキスト"/>
        <xdr:cNvSpPr txBox="1"/>
      </xdr:nvSpPr>
      <xdr:spPr>
        <a:xfrm>
          <a:off x="16357600"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99695</xdr:rowOff>
    </xdr:from>
    <xdr:to>
      <xdr:col>81</xdr:col>
      <xdr:colOff>101600</xdr:colOff>
      <xdr:row>82</xdr:row>
      <xdr:rowOff>29845</xdr:rowOff>
    </xdr:to>
    <xdr:sp macro="" textlink="">
      <xdr:nvSpPr>
        <xdr:cNvPr id="766" name="楕円 765"/>
        <xdr:cNvSpPr/>
      </xdr:nvSpPr>
      <xdr:spPr>
        <a:xfrm>
          <a:off x="15430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76200</xdr:rowOff>
    </xdr:to>
    <xdr:cxnSp macro="">
      <xdr:nvCxnSpPr>
        <xdr:cNvPr id="767" name="直線コネクタ 766"/>
        <xdr:cNvCxnSpPr/>
      </xdr:nvCxnSpPr>
      <xdr:spPr>
        <a:xfrm>
          <a:off x="15481300" y="14037945"/>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xdr:rowOff>
    </xdr:from>
    <xdr:to>
      <xdr:col>76</xdr:col>
      <xdr:colOff>165100</xdr:colOff>
      <xdr:row>81</xdr:row>
      <xdr:rowOff>117475</xdr:rowOff>
    </xdr:to>
    <xdr:sp macro="" textlink="">
      <xdr:nvSpPr>
        <xdr:cNvPr id="768" name="楕円 767"/>
        <xdr:cNvSpPr/>
      </xdr:nvSpPr>
      <xdr:spPr>
        <a:xfrm>
          <a:off x="14541500" y="139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66675</xdr:rowOff>
    </xdr:from>
    <xdr:to>
      <xdr:col>81</xdr:col>
      <xdr:colOff>50800</xdr:colOff>
      <xdr:row>81</xdr:row>
      <xdr:rowOff>150495</xdr:rowOff>
    </xdr:to>
    <xdr:cxnSp macro="">
      <xdr:nvCxnSpPr>
        <xdr:cNvPr id="769" name="直線コネクタ 768"/>
        <xdr:cNvCxnSpPr/>
      </xdr:nvCxnSpPr>
      <xdr:spPr>
        <a:xfrm>
          <a:off x="14592300" y="1395412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88264</xdr:rowOff>
    </xdr:from>
    <xdr:to>
      <xdr:col>72</xdr:col>
      <xdr:colOff>38100</xdr:colOff>
      <xdr:row>81</xdr:row>
      <xdr:rowOff>18414</xdr:rowOff>
    </xdr:to>
    <xdr:sp macro="" textlink="">
      <xdr:nvSpPr>
        <xdr:cNvPr id="770" name="楕円 769"/>
        <xdr:cNvSpPr/>
      </xdr:nvSpPr>
      <xdr:spPr>
        <a:xfrm>
          <a:off x="13652500" y="1380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139064</xdr:rowOff>
    </xdr:from>
    <xdr:to>
      <xdr:col>76</xdr:col>
      <xdr:colOff>114300</xdr:colOff>
      <xdr:row>81</xdr:row>
      <xdr:rowOff>66675</xdr:rowOff>
    </xdr:to>
    <xdr:cxnSp macro="">
      <xdr:nvCxnSpPr>
        <xdr:cNvPr id="771" name="直線コネクタ 770"/>
        <xdr:cNvCxnSpPr/>
      </xdr:nvCxnSpPr>
      <xdr:spPr>
        <a:xfrm>
          <a:off x="13703300" y="13855064"/>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80645</xdr:rowOff>
    </xdr:from>
    <xdr:to>
      <xdr:col>67</xdr:col>
      <xdr:colOff>101600</xdr:colOff>
      <xdr:row>80</xdr:row>
      <xdr:rowOff>10795</xdr:rowOff>
    </xdr:to>
    <xdr:sp macro="" textlink="">
      <xdr:nvSpPr>
        <xdr:cNvPr id="772" name="楕円 771"/>
        <xdr:cNvSpPr/>
      </xdr:nvSpPr>
      <xdr:spPr>
        <a:xfrm>
          <a:off x="127635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131445</xdr:rowOff>
    </xdr:from>
    <xdr:to>
      <xdr:col>71</xdr:col>
      <xdr:colOff>177800</xdr:colOff>
      <xdr:row>80</xdr:row>
      <xdr:rowOff>139064</xdr:rowOff>
    </xdr:to>
    <xdr:cxnSp macro="">
      <xdr:nvCxnSpPr>
        <xdr:cNvPr id="773" name="直線コネクタ 772"/>
        <xdr:cNvCxnSpPr/>
      </xdr:nvCxnSpPr>
      <xdr:spPr>
        <a:xfrm>
          <a:off x="12814300" y="13675995"/>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46372</xdr:rowOff>
    </xdr:from>
    <xdr:ext cx="405111" cy="259045"/>
    <xdr:sp macro="" textlink="">
      <xdr:nvSpPr>
        <xdr:cNvPr id="778" name="n_1mainValue【消防施設】&#10;有形固定資産減価償却率"/>
        <xdr:cNvSpPr txBox="1"/>
      </xdr:nvSpPr>
      <xdr:spPr>
        <a:xfrm>
          <a:off x="15266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134002</xdr:rowOff>
    </xdr:from>
    <xdr:ext cx="405111" cy="259045"/>
    <xdr:sp macro="" textlink="">
      <xdr:nvSpPr>
        <xdr:cNvPr id="779" name="n_2mainValue【消防施設】&#10;有形固定資産減価償却率"/>
        <xdr:cNvSpPr txBox="1"/>
      </xdr:nvSpPr>
      <xdr:spPr>
        <a:xfrm>
          <a:off x="14389744"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34941</xdr:rowOff>
    </xdr:from>
    <xdr:ext cx="405111" cy="259045"/>
    <xdr:sp macro="" textlink="">
      <xdr:nvSpPr>
        <xdr:cNvPr id="780" name="n_3mainValue【消防施設】&#10;有形固定資産減価償却率"/>
        <xdr:cNvSpPr txBox="1"/>
      </xdr:nvSpPr>
      <xdr:spPr>
        <a:xfrm>
          <a:off x="135007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27322</xdr:rowOff>
    </xdr:from>
    <xdr:ext cx="405111" cy="259045"/>
    <xdr:sp macro="" textlink="">
      <xdr:nvSpPr>
        <xdr:cNvPr id="781" name="n_4mainValue【消防施設】&#10;有形固定資産減価償却率"/>
        <xdr:cNvSpPr txBox="1"/>
      </xdr:nvSpPr>
      <xdr:spPr>
        <a:xfrm>
          <a:off x="12611744"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165281</xdr:rowOff>
    </xdr:from>
    <xdr:to>
      <xdr:col>116</xdr:col>
      <xdr:colOff>114300</xdr:colOff>
      <xdr:row>84</xdr:row>
      <xdr:rowOff>95431</xdr:rowOff>
    </xdr:to>
    <xdr:sp macro="" textlink="">
      <xdr:nvSpPr>
        <xdr:cNvPr id="823" name="楕円 822"/>
        <xdr:cNvSpPr/>
      </xdr:nvSpPr>
      <xdr:spPr>
        <a:xfrm>
          <a:off x="221107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16708</xdr:rowOff>
    </xdr:from>
    <xdr:ext cx="469744" cy="259045"/>
    <xdr:sp macro="" textlink="">
      <xdr:nvSpPr>
        <xdr:cNvPr id="824" name="【消防施設】&#10;一人当たり面積該当値テキスト"/>
        <xdr:cNvSpPr txBox="1"/>
      </xdr:nvSpPr>
      <xdr:spPr>
        <a:xfrm>
          <a:off x="22199600" y="1424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825" name="楕円 824"/>
        <xdr:cNvSpPr/>
      </xdr:nvSpPr>
      <xdr:spPr>
        <a:xfrm>
          <a:off x="2127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44631</xdr:rowOff>
    </xdr:from>
    <xdr:to>
      <xdr:col>116</xdr:col>
      <xdr:colOff>63500</xdr:colOff>
      <xdr:row>84</xdr:row>
      <xdr:rowOff>54429</xdr:rowOff>
    </xdr:to>
    <xdr:cxnSp macro="">
      <xdr:nvCxnSpPr>
        <xdr:cNvPr id="826" name="直線コネクタ 825"/>
        <xdr:cNvCxnSpPr/>
      </xdr:nvCxnSpPr>
      <xdr:spPr>
        <a:xfrm flipV="1">
          <a:off x="21323300" y="144464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13426</xdr:rowOff>
    </xdr:from>
    <xdr:to>
      <xdr:col>107</xdr:col>
      <xdr:colOff>101600</xdr:colOff>
      <xdr:row>84</xdr:row>
      <xdr:rowOff>115026</xdr:rowOff>
    </xdr:to>
    <xdr:sp macro="" textlink="">
      <xdr:nvSpPr>
        <xdr:cNvPr id="827" name="楕円 826"/>
        <xdr:cNvSpPr/>
      </xdr:nvSpPr>
      <xdr:spPr>
        <a:xfrm>
          <a:off x="20383500" y="1441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64226</xdr:rowOff>
    </xdr:to>
    <xdr:cxnSp macro="">
      <xdr:nvCxnSpPr>
        <xdr:cNvPr id="828" name="直線コネクタ 827"/>
        <xdr:cNvCxnSpPr/>
      </xdr:nvCxnSpPr>
      <xdr:spPr>
        <a:xfrm flipV="1">
          <a:off x="20434300" y="144562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21589</xdr:rowOff>
    </xdr:from>
    <xdr:to>
      <xdr:col>102</xdr:col>
      <xdr:colOff>165100</xdr:colOff>
      <xdr:row>84</xdr:row>
      <xdr:rowOff>123189</xdr:rowOff>
    </xdr:to>
    <xdr:sp macro="" textlink="">
      <xdr:nvSpPr>
        <xdr:cNvPr id="829" name="楕円 828"/>
        <xdr:cNvSpPr/>
      </xdr:nvSpPr>
      <xdr:spPr>
        <a:xfrm>
          <a:off x="19494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64226</xdr:rowOff>
    </xdr:from>
    <xdr:to>
      <xdr:col>107</xdr:col>
      <xdr:colOff>50800</xdr:colOff>
      <xdr:row>84</xdr:row>
      <xdr:rowOff>72389</xdr:rowOff>
    </xdr:to>
    <xdr:cxnSp macro="">
      <xdr:nvCxnSpPr>
        <xdr:cNvPr id="830" name="直線コネクタ 829"/>
        <xdr:cNvCxnSpPr/>
      </xdr:nvCxnSpPr>
      <xdr:spPr>
        <a:xfrm flipV="1">
          <a:off x="19545300" y="1446602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28121</xdr:rowOff>
    </xdr:from>
    <xdr:to>
      <xdr:col>98</xdr:col>
      <xdr:colOff>38100</xdr:colOff>
      <xdr:row>84</xdr:row>
      <xdr:rowOff>129721</xdr:rowOff>
    </xdr:to>
    <xdr:sp macro="" textlink="">
      <xdr:nvSpPr>
        <xdr:cNvPr id="831" name="楕円 830"/>
        <xdr:cNvSpPr/>
      </xdr:nvSpPr>
      <xdr:spPr>
        <a:xfrm>
          <a:off x="18605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72389</xdr:rowOff>
    </xdr:from>
    <xdr:to>
      <xdr:col>102</xdr:col>
      <xdr:colOff>114300</xdr:colOff>
      <xdr:row>84</xdr:row>
      <xdr:rowOff>78921</xdr:rowOff>
    </xdr:to>
    <xdr:cxnSp macro="">
      <xdr:nvCxnSpPr>
        <xdr:cNvPr id="832" name="直線コネクタ 831"/>
        <xdr:cNvCxnSpPr/>
      </xdr:nvCxnSpPr>
      <xdr:spPr>
        <a:xfrm flipV="1">
          <a:off x="18656300" y="144741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121756</xdr:rowOff>
    </xdr:from>
    <xdr:ext cx="469744" cy="259045"/>
    <xdr:sp macro="" textlink="">
      <xdr:nvSpPr>
        <xdr:cNvPr id="837" name="n_1mainValue【消防施設】&#10;一人当たり面積"/>
        <xdr:cNvSpPr txBox="1"/>
      </xdr:nvSpPr>
      <xdr:spPr>
        <a:xfrm>
          <a:off x="21075727" y="1418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131553</xdr:rowOff>
    </xdr:from>
    <xdr:ext cx="469744" cy="259045"/>
    <xdr:sp macro="" textlink="">
      <xdr:nvSpPr>
        <xdr:cNvPr id="838" name="n_2mainValue【消防施設】&#10;一人当たり面積"/>
        <xdr:cNvSpPr txBox="1"/>
      </xdr:nvSpPr>
      <xdr:spPr>
        <a:xfrm>
          <a:off x="20199427" y="1419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139716</xdr:rowOff>
    </xdr:from>
    <xdr:ext cx="469744" cy="259045"/>
    <xdr:sp macro="" textlink="">
      <xdr:nvSpPr>
        <xdr:cNvPr id="839" name="n_3mainValue【消防施設】&#10;一人当たり面積"/>
        <xdr:cNvSpPr txBox="1"/>
      </xdr:nvSpPr>
      <xdr:spPr>
        <a:xfrm>
          <a:off x="19310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146248</xdr:rowOff>
    </xdr:from>
    <xdr:ext cx="469744" cy="259045"/>
    <xdr:sp macro="" textlink="">
      <xdr:nvSpPr>
        <xdr:cNvPr id="840" name="n_4mainValue【消防施設】&#10;一人当たり面積"/>
        <xdr:cNvSpPr txBox="1"/>
      </xdr:nvSpPr>
      <xdr:spPr>
        <a:xfrm>
          <a:off x="18421427" y="1420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125005</xdr:rowOff>
    </xdr:from>
    <xdr:to>
      <xdr:col>85</xdr:col>
      <xdr:colOff>177800</xdr:colOff>
      <xdr:row>106</xdr:row>
      <xdr:rowOff>55155</xdr:rowOff>
    </xdr:to>
    <xdr:sp macro="" textlink="">
      <xdr:nvSpPr>
        <xdr:cNvPr id="882" name="楕円 881"/>
        <xdr:cNvSpPr/>
      </xdr:nvSpPr>
      <xdr:spPr>
        <a:xfrm>
          <a:off x="162687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103432</xdr:rowOff>
    </xdr:from>
    <xdr:ext cx="405111" cy="259045"/>
    <xdr:sp macro="" textlink="">
      <xdr:nvSpPr>
        <xdr:cNvPr id="883" name="【庁舎】&#10;有形固定資産減価償却率該当値テキスト"/>
        <xdr:cNvSpPr txBox="1"/>
      </xdr:nvSpPr>
      <xdr:spPr>
        <a:xfrm>
          <a:off x="16357600"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102144</xdr:rowOff>
    </xdr:from>
    <xdr:to>
      <xdr:col>81</xdr:col>
      <xdr:colOff>101600</xdr:colOff>
      <xdr:row>106</xdr:row>
      <xdr:rowOff>32294</xdr:rowOff>
    </xdr:to>
    <xdr:sp macro="" textlink="">
      <xdr:nvSpPr>
        <xdr:cNvPr id="884" name="楕円 883"/>
        <xdr:cNvSpPr/>
      </xdr:nvSpPr>
      <xdr:spPr>
        <a:xfrm>
          <a:off x="15430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152944</xdr:rowOff>
    </xdr:from>
    <xdr:to>
      <xdr:col>85</xdr:col>
      <xdr:colOff>127000</xdr:colOff>
      <xdr:row>106</xdr:row>
      <xdr:rowOff>4355</xdr:rowOff>
    </xdr:to>
    <xdr:cxnSp macro="">
      <xdr:nvCxnSpPr>
        <xdr:cNvPr id="885" name="直線コネクタ 884"/>
        <xdr:cNvCxnSpPr/>
      </xdr:nvCxnSpPr>
      <xdr:spPr>
        <a:xfrm>
          <a:off x="15481300" y="1815519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67855</xdr:rowOff>
    </xdr:from>
    <xdr:to>
      <xdr:col>76</xdr:col>
      <xdr:colOff>165100</xdr:colOff>
      <xdr:row>105</xdr:row>
      <xdr:rowOff>169455</xdr:rowOff>
    </xdr:to>
    <xdr:sp macro="" textlink="">
      <xdr:nvSpPr>
        <xdr:cNvPr id="886" name="楕円 885"/>
        <xdr:cNvSpPr/>
      </xdr:nvSpPr>
      <xdr:spPr>
        <a:xfrm>
          <a:off x="14541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118655</xdr:rowOff>
    </xdr:from>
    <xdr:to>
      <xdr:col>81</xdr:col>
      <xdr:colOff>50800</xdr:colOff>
      <xdr:row>105</xdr:row>
      <xdr:rowOff>152944</xdr:rowOff>
    </xdr:to>
    <xdr:cxnSp macro="">
      <xdr:nvCxnSpPr>
        <xdr:cNvPr id="887" name="直線コネクタ 886"/>
        <xdr:cNvCxnSpPr/>
      </xdr:nvCxnSpPr>
      <xdr:spPr>
        <a:xfrm>
          <a:off x="14592300" y="181209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85816</xdr:rowOff>
    </xdr:from>
    <xdr:to>
      <xdr:col>72</xdr:col>
      <xdr:colOff>38100</xdr:colOff>
      <xdr:row>106</xdr:row>
      <xdr:rowOff>15966</xdr:rowOff>
    </xdr:to>
    <xdr:sp macro="" textlink="">
      <xdr:nvSpPr>
        <xdr:cNvPr id="888" name="楕円 887"/>
        <xdr:cNvSpPr/>
      </xdr:nvSpPr>
      <xdr:spPr>
        <a:xfrm>
          <a:off x="1365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136616</xdr:rowOff>
    </xdr:to>
    <xdr:cxnSp macro="">
      <xdr:nvCxnSpPr>
        <xdr:cNvPr id="889" name="直線コネクタ 888"/>
        <xdr:cNvCxnSpPr/>
      </xdr:nvCxnSpPr>
      <xdr:spPr>
        <a:xfrm flipV="1">
          <a:off x="13703300" y="1812090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58057</xdr:rowOff>
    </xdr:from>
    <xdr:to>
      <xdr:col>67</xdr:col>
      <xdr:colOff>101600</xdr:colOff>
      <xdr:row>105</xdr:row>
      <xdr:rowOff>159657</xdr:rowOff>
    </xdr:to>
    <xdr:sp macro="" textlink="">
      <xdr:nvSpPr>
        <xdr:cNvPr id="890" name="楕円 889"/>
        <xdr:cNvSpPr/>
      </xdr:nvSpPr>
      <xdr:spPr>
        <a:xfrm>
          <a:off x="12763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108857</xdr:rowOff>
    </xdr:from>
    <xdr:to>
      <xdr:col>71</xdr:col>
      <xdr:colOff>177800</xdr:colOff>
      <xdr:row>105</xdr:row>
      <xdr:rowOff>136616</xdr:rowOff>
    </xdr:to>
    <xdr:cxnSp macro="">
      <xdr:nvCxnSpPr>
        <xdr:cNvPr id="891" name="直線コネクタ 890"/>
        <xdr:cNvCxnSpPr/>
      </xdr:nvCxnSpPr>
      <xdr:spPr>
        <a:xfrm>
          <a:off x="12814300" y="1811110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23421</xdr:rowOff>
    </xdr:from>
    <xdr:ext cx="405111" cy="259045"/>
    <xdr:sp macro="" textlink="">
      <xdr:nvSpPr>
        <xdr:cNvPr id="896" name="n_1mainValue【庁舎】&#10;有形固定資産減価償却率"/>
        <xdr:cNvSpPr txBox="1"/>
      </xdr:nvSpPr>
      <xdr:spPr>
        <a:xfrm>
          <a:off x="1526604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160582</xdr:rowOff>
    </xdr:from>
    <xdr:ext cx="405111" cy="259045"/>
    <xdr:sp macro="" textlink="">
      <xdr:nvSpPr>
        <xdr:cNvPr id="897" name="n_2mainValue【庁舎】&#10;有形固定資産減価償却率"/>
        <xdr:cNvSpPr txBox="1"/>
      </xdr:nvSpPr>
      <xdr:spPr>
        <a:xfrm>
          <a:off x="14389744" y="1816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7093</xdr:rowOff>
    </xdr:from>
    <xdr:ext cx="405111" cy="259045"/>
    <xdr:sp macro="" textlink="">
      <xdr:nvSpPr>
        <xdr:cNvPr id="898" name="n_3mainValue【庁舎】&#10;有形固定資産減価償却率"/>
        <xdr:cNvSpPr txBox="1"/>
      </xdr:nvSpPr>
      <xdr:spPr>
        <a:xfrm>
          <a:off x="13500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150784</xdr:rowOff>
    </xdr:from>
    <xdr:ext cx="405111" cy="259045"/>
    <xdr:sp macro="" textlink="">
      <xdr:nvSpPr>
        <xdr:cNvPr id="899" name="n_4mainValue【庁舎】&#10;有形固定資産減価償却率"/>
        <xdr:cNvSpPr txBox="1"/>
      </xdr:nvSpPr>
      <xdr:spPr>
        <a:xfrm>
          <a:off x="126117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秋田県平均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110489</xdr:rowOff>
    </xdr:from>
    <xdr:to>
      <xdr:col>116</xdr:col>
      <xdr:colOff>114300</xdr:colOff>
      <xdr:row>106</xdr:row>
      <xdr:rowOff>40639</xdr:rowOff>
    </xdr:to>
    <xdr:sp macro="" textlink="">
      <xdr:nvSpPr>
        <xdr:cNvPr id="939" name="楕円 938"/>
        <xdr:cNvSpPr/>
      </xdr:nvSpPr>
      <xdr:spPr>
        <a:xfrm>
          <a:off x="22110700" y="18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88916</xdr:rowOff>
    </xdr:from>
    <xdr:ext cx="469744" cy="259045"/>
    <xdr:sp macro="" textlink="">
      <xdr:nvSpPr>
        <xdr:cNvPr id="940" name="【庁舎】&#10;一人当たり面積該当値テキスト"/>
        <xdr:cNvSpPr txBox="1"/>
      </xdr:nvSpPr>
      <xdr:spPr>
        <a:xfrm>
          <a:off x="22199600" y="1809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121920</xdr:rowOff>
    </xdr:from>
    <xdr:to>
      <xdr:col>112</xdr:col>
      <xdr:colOff>38100</xdr:colOff>
      <xdr:row>106</xdr:row>
      <xdr:rowOff>52070</xdr:rowOff>
    </xdr:to>
    <xdr:sp macro="" textlink="">
      <xdr:nvSpPr>
        <xdr:cNvPr id="941" name="楕円 940"/>
        <xdr:cNvSpPr/>
      </xdr:nvSpPr>
      <xdr:spPr>
        <a:xfrm>
          <a:off x="21272500" y="1812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161289</xdr:rowOff>
    </xdr:from>
    <xdr:to>
      <xdr:col>116</xdr:col>
      <xdr:colOff>63500</xdr:colOff>
      <xdr:row>106</xdr:row>
      <xdr:rowOff>1270</xdr:rowOff>
    </xdr:to>
    <xdr:cxnSp macro="">
      <xdr:nvCxnSpPr>
        <xdr:cNvPr id="942" name="直線コネクタ 941"/>
        <xdr:cNvCxnSpPr/>
      </xdr:nvCxnSpPr>
      <xdr:spPr>
        <a:xfrm flipV="1">
          <a:off x="21323300" y="1816353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943" name="楕円 942"/>
        <xdr:cNvSpPr/>
      </xdr:nvSpPr>
      <xdr:spPr>
        <a:xfrm>
          <a:off x="20383500" y="1813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1270</xdr:rowOff>
    </xdr:from>
    <xdr:to>
      <xdr:col>111</xdr:col>
      <xdr:colOff>177800</xdr:colOff>
      <xdr:row>106</xdr:row>
      <xdr:rowOff>15239</xdr:rowOff>
    </xdr:to>
    <xdr:cxnSp macro="">
      <xdr:nvCxnSpPr>
        <xdr:cNvPr id="944" name="直線コネクタ 943"/>
        <xdr:cNvCxnSpPr/>
      </xdr:nvCxnSpPr>
      <xdr:spPr>
        <a:xfrm flipV="1">
          <a:off x="20434300" y="181749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147320</xdr:rowOff>
    </xdr:from>
    <xdr:to>
      <xdr:col>102</xdr:col>
      <xdr:colOff>165100</xdr:colOff>
      <xdr:row>106</xdr:row>
      <xdr:rowOff>77470</xdr:rowOff>
    </xdr:to>
    <xdr:sp macro="" textlink="">
      <xdr:nvSpPr>
        <xdr:cNvPr id="945" name="楕円 944"/>
        <xdr:cNvSpPr/>
      </xdr:nvSpPr>
      <xdr:spPr>
        <a:xfrm>
          <a:off x="19494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26670</xdr:rowOff>
    </xdr:to>
    <xdr:cxnSp macro="">
      <xdr:nvCxnSpPr>
        <xdr:cNvPr id="946" name="直線コネクタ 945"/>
        <xdr:cNvCxnSpPr/>
      </xdr:nvCxnSpPr>
      <xdr:spPr>
        <a:xfrm flipV="1">
          <a:off x="19545300" y="1818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157480</xdr:rowOff>
    </xdr:from>
    <xdr:to>
      <xdr:col>98</xdr:col>
      <xdr:colOff>38100</xdr:colOff>
      <xdr:row>106</xdr:row>
      <xdr:rowOff>87630</xdr:rowOff>
    </xdr:to>
    <xdr:sp macro="" textlink="">
      <xdr:nvSpPr>
        <xdr:cNvPr id="947" name="楕円 946"/>
        <xdr:cNvSpPr/>
      </xdr:nvSpPr>
      <xdr:spPr>
        <a:xfrm>
          <a:off x="18605500" y="1815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26670</xdr:rowOff>
    </xdr:from>
    <xdr:to>
      <xdr:col>102</xdr:col>
      <xdr:colOff>114300</xdr:colOff>
      <xdr:row>106</xdr:row>
      <xdr:rowOff>36830</xdr:rowOff>
    </xdr:to>
    <xdr:cxnSp macro="">
      <xdr:nvCxnSpPr>
        <xdr:cNvPr id="948" name="直線コネクタ 947"/>
        <xdr:cNvCxnSpPr/>
      </xdr:nvCxnSpPr>
      <xdr:spPr>
        <a:xfrm flipV="1">
          <a:off x="18656300" y="1820037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43197</xdr:rowOff>
    </xdr:from>
    <xdr:ext cx="469744" cy="259045"/>
    <xdr:sp macro="" textlink="">
      <xdr:nvSpPr>
        <xdr:cNvPr id="953" name="n_1mainValue【庁舎】&#10;一人当たり面積"/>
        <xdr:cNvSpPr txBox="1"/>
      </xdr:nvSpPr>
      <xdr:spPr>
        <a:xfrm>
          <a:off x="21075727" y="182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954" name="n_2mainValue【庁舎】&#10;一人当たり面積"/>
        <xdr:cNvSpPr txBox="1"/>
      </xdr:nvSpPr>
      <xdr:spPr>
        <a:xfrm>
          <a:off x="20199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68597</xdr:rowOff>
    </xdr:from>
    <xdr:ext cx="469744" cy="259045"/>
    <xdr:sp macro="" textlink="">
      <xdr:nvSpPr>
        <xdr:cNvPr id="955" name="n_3mainValue【庁舎】&#10;一人当たり面積"/>
        <xdr:cNvSpPr txBox="1"/>
      </xdr:nvSpPr>
      <xdr:spPr>
        <a:xfrm>
          <a:off x="193104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78757</xdr:rowOff>
    </xdr:from>
    <xdr:ext cx="469744" cy="259045"/>
    <xdr:sp macro="" textlink="">
      <xdr:nvSpPr>
        <xdr:cNvPr id="956" name="n_4mainValue【庁舎】&#10;一人当たり面積"/>
        <xdr:cNvSpPr txBox="1"/>
      </xdr:nvSpPr>
      <xdr:spPr>
        <a:xfrm>
          <a:off x="18421427" y="1825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類似団体平均と比較して有形固定資産減価償却率が高くなっている施設は、一般廃棄物処理施設、体育館・プール、保健センター、市民会館、庁舎であり、低い施設は、図書館、福祉施設、消防施設である。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図書館については、十和田図書館の新築整備を進めたことにより、有形固定資産減価償却率が前年度から大きく低下し、類似団体平均を下回っている。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一般廃棄物処理施設については、令和元年度から令和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年度にかけてし尿処理場を汚泥再生処理施設として改修したほか、令和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年度にかけて不燃ごみリサイクルセンターを整備したが、ごみ処理場が供用開始から</a:t>
          </a:r>
          <a:r>
            <a:rPr kumimoji="1" lang="en-US" altLang="ja-JP" sz="1050">
              <a:latin typeface="ＭＳ Ｐゴシック" panose="020B0600070205080204" pitchFamily="50" charset="-128"/>
              <a:ea typeface="ＭＳ Ｐゴシック" panose="020B0600070205080204" pitchFamily="50" charset="-128"/>
            </a:rPr>
            <a:t>20</a:t>
          </a:r>
          <a:r>
            <a:rPr kumimoji="1" lang="ja-JP" altLang="en-US" sz="1050">
              <a:latin typeface="ＭＳ Ｐゴシック" panose="020B0600070205080204" pitchFamily="50" charset="-128"/>
              <a:ea typeface="ＭＳ Ｐゴシック" panose="020B0600070205080204" pitchFamily="50" charset="-128"/>
            </a:rPr>
            <a:t>年以上経過しているため、有形固定資産減価償却率は類似団体平均を上回っている。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市民会館については、交流センターや各地区市民センターの照明設備更新などを計画的に実施しているものの、施設の老朽化が進んでいるため、体育館・プールとともに有形固定資産減価償却率は類似団体平均を上回っている。　保健センターについて、有形固定資産減価償却率が</a:t>
          </a:r>
          <a:r>
            <a:rPr kumimoji="1" lang="en-US" altLang="ja-JP" sz="1050">
              <a:latin typeface="ＭＳ Ｐゴシック" panose="020B0600070205080204" pitchFamily="50" charset="-128"/>
              <a:ea typeface="ＭＳ Ｐゴシック" panose="020B0600070205080204" pitchFamily="50" charset="-128"/>
            </a:rPr>
            <a:t>93.2</a:t>
          </a:r>
          <a:r>
            <a:rPr kumimoji="1" lang="ja-JP" altLang="en-US" sz="1050">
              <a:latin typeface="ＭＳ Ｐゴシック" panose="020B0600070205080204" pitchFamily="50" charset="-128"/>
              <a:ea typeface="ＭＳ Ｐゴシック" panose="020B0600070205080204" pitchFamily="50" charset="-128"/>
            </a:rPr>
            <a:t>％と高い水準にあり、老朽化が進んでいることから、庁舎と合わせて計画的に長寿命化対策を図っていく。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消防施設については、平成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年度に鹿角消防署を整備しているほか、消防団活動拠点施設についても更新整備を計画的に実施していることから、有形固定資産減価償却率は類似団体平均を下回っている。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いずれの施設においても、鹿角市公共施設等総合管理計画及び個別施設計画に基づき、施設の維持管理や更新を適切に行っていく。</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21183434</v>
      </c>
      <c r="BO4" s="485"/>
      <c r="BP4" s="485"/>
      <c r="BQ4" s="485"/>
      <c r="BR4" s="485"/>
      <c r="BS4" s="485"/>
      <c r="BT4" s="485"/>
      <c r="BU4" s="486"/>
      <c r="BV4" s="484">
        <v>21078852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5.4</v>
      </c>
      <c r="CU4" s="625"/>
      <c r="CV4" s="625"/>
      <c r="CW4" s="625"/>
      <c r="CX4" s="625"/>
      <c r="CY4" s="625"/>
      <c r="CZ4" s="625"/>
      <c r="DA4" s="626"/>
      <c r="DB4" s="624">
        <v>4.9000000000000004</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20484261</v>
      </c>
      <c r="BO5" s="456"/>
      <c r="BP5" s="456"/>
      <c r="BQ5" s="456"/>
      <c r="BR5" s="456"/>
      <c r="BS5" s="456"/>
      <c r="BT5" s="456"/>
      <c r="BU5" s="457"/>
      <c r="BV5" s="455">
        <v>20259251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93.3</v>
      </c>
      <c r="CU5" s="453"/>
      <c r="CV5" s="453"/>
      <c r="CW5" s="453"/>
      <c r="CX5" s="453"/>
      <c r="CY5" s="453"/>
      <c r="CZ5" s="453"/>
      <c r="DA5" s="454"/>
      <c r="DB5" s="452">
        <v>92.8</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699173</v>
      </c>
      <c r="BO6" s="456"/>
      <c r="BP6" s="456"/>
      <c r="BQ6" s="456"/>
      <c r="BR6" s="456"/>
      <c r="BS6" s="456"/>
      <c r="BT6" s="456"/>
      <c r="BU6" s="457"/>
      <c r="BV6" s="455">
        <v>819601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93.6</v>
      </c>
      <c r="CU6" s="599"/>
      <c r="CV6" s="599"/>
      <c r="CW6" s="599"/>
      <c r="CX6" s="599"/>
      <c r="CY6" s="599"/>
      <c r="CZ6" s="599"/>
      <c r="DA6" s="600"/>
      <c r="DB6" s="598">
        <v>93.3</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83189</v>
      </c>
      <c r="BO7" s="456"/>
      <c r="BP7" s="456"/>
      <c r="BQ7" s="456"/>
      <c r="BR7" s="456"/>
      <c r="BS7" s="456"/>
      <c r="BT7" s="456"/>
      <c r="BU7" s="457"/>
      <c r="BV7" s="455">
        <v>277744</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11319586</v>
      </c>
      <c r="CU7" s="456"/>
      <c r="CV7" s="456"/>
      <c r="CW7" s="456"/>
      <c r="CX7" s="456"/>
      <c r="CY7" s="456"/>
      <c r="CZ7" s="456"/>
      <c r="DA7" s="457"/>
      <c r="DB7" s="455">
        <v>11120804</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615984</v>
      </c>
      <c r="BO8" s="456"/>
      <c r="BP8" s="456"/>
      <c r="BQ8" s="456"/>
      <c r="BR8" s="456"/>
      <c r="BS8" s="456"/>
      <c r="BT8" s="456"/>
      <c r="BU8" s="457"/>
      <c r="BV8" s="455">
        <v>541857</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0.32</v>
      </c>
      <c r="CU8" s="559"/>
      <c r="CV8" s="559"/>
      <c r="CW8" s="559"/>
      <c r="CX8" s="559"/>
      <c r="CY8" s="559"/>
      <c r="CZ8" s="559"/>
      <c r="DA8" s="560"/>
      <c r="DB8" s="558">
        <v>0.32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29088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74127</v>
      </c>
      <c r="BO9" s="456"/>
      <c r="BP9" s="456"/>
      <c r="BQ9" s="456"/>
      <c r="BR9" s="456"/>
      <c r="BS9" s="456"/>
      <c r="BT9" s="456"/>
      <c r="BU9" s="457"/>
      <c r="BV9" s="455">
        <v>-15618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13.5</v>
      </c>
      <c r="CU9" s="453"/>
      <c r="CV9" s="453"/>
      <c r="CW9" s="453"/>
      <c r="CX9" s="453"/>
      <c r="CY9" s="453"/>
      <c r="CZ9" s="453"/>
      <c r="DA9" s="454"/>
      <c r="DB9" s="452">
        <v>13.4</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32038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290604</v>
      </c>
      <c r="BO10" s="456"/>
      <c r="BP10" s="456"/>
      <c r="BQ10" s="456"/>
      <c r="BR10" s="456"/>
      <c r="BS10" s="456"/>
      <c r="BT10" s="456"/>
      <c r="BU10" s="457"/>
      <c r="BV10" s="455">
        <v>284657</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114</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27069</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225256</v>
      </c>
      <c r="BO12" s="456"/>
      <c r="BP12" s="456"/>
      <c r="BQ12" s="456"/>
      <c r="BR12" s="456"/>
      <c r="BS12" s="456"/>
      <c r="BT12" s="456"/>
      <c r="BU12" s="457"/>
      <c r="BV12" s="455">
        <v>610687</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26867</v>
      </c>
      <c r="S13" s="543"/>
      <c r="T13" s="543"/>
      <c r="U13" s="543"/>
      <c r="V13" s="544"/>
      <c r="W13" s="545" t="s">
        <v>131</v>
      </c>
      <c r="X13" s="441"/>
      <c r="Y13" s="441"/>
      <c r="Z13" s="441"/>
      <c r="AA13" s="441"/>
      <c r="AB13" s="442"/>
      <c r="AC13" s="408">
        <v>1776</v>
      </c>
      <c r="AD13" s="409"/>
      <c r="AE13" s="409"/>
      <c r="AF13" s="409"/>
      <c r="AG13" s="410"/>
      <c r="AH13" s="408">
        <v>2035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139475</v>
      </c>
      <c r="BO13" s="456"/>
      <c r="BP13" s="456"/>
      <c r="BQ13" s="456"/>
      <c r="BR13" s="456"/>
      <c r="BS13" s="456"/>
      <c r="BT13" s="456"/>
      <c r="BU13" s="457"/>
      <c r="BV13" s="455">
        <v>-341648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8.4</v>
      </c>
      <c r="CU13" s="453"/>
      <c r="CV13" s="453"/>
      <c r="CW13" s="453"/>
      <c r="CX13" s="453"/>
      <c r="CY13" s="453"/>
      <c r="CZ13" s="453"/>
      <c r="DA13" s="454"/>
      <c r="DB13" s="452">
        <v>8.1999999999999993</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27714</v>
      </c>
      <c r="S14" s="543"/>
      <c r="T14" s="543"/>
      <c r="U14" s="543"/>
      <c r="V14" s="544"/>
      <c r="W14" s="546"/>
      <c r="X14" s="444"/>
      <c r="Y14" s="444"/>
      <c r="Z14" s="444"/>
      <c r="AA14" s="444"/>
      <c r="AB14" s="445"/>
      <c r="AC14" s="535">
        <v>12.4</v>
      </c>
      <c r="AD14" s="536"/>
      <c r="AE14" s="536"/>
      <c r="AF14" s="536"/>
      <c r="AG14" s="537"/>
      <c r="AH14" s="535">
        <v>13.1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30.4</v>
      </c>
      <c r="CU14" s="553"/>
      <c r="CV14" s="553"/>
      <c r="CW14" s="553"/>
      <c r="CX14" s="553"/>
      <c r="CY14" s="553"/>
      <c r="CZ14" s="553"/>
      <c r="DA14" s="554"/>
      <c r="DB14" s="552">
        <v>34</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27576</v>
      </c>
      <c r="S15" s="543"/>
      <c r="T15" s="543"/>
      <c r="U15" s="543"/>
      <c r="V15" s="544"/>
      <c r="W15" s="545" t="s">
        <v>137</v>
      </c>
      <c r="X15" s="441"/>
      <c r="Y15" s="441"/>
      <c r="Z15" s="441"/>
      <c r="AA15" s="441"/>
      <c r="AB15" s="442"/>
      <c r="AC15" s="408">
        <v>3840</v>
      </c>
      <c r="AD15" s="409"/>
      <c r="AE15" s="409"/>
      <c r="AF15" s="409"/>
      <c r="AG15" s="410"/>
      <c r="AH15" s="408">
        <v>4250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3373902</v>
      </c>
      <c r="BO15" s="485"/>
      <c r="BP15" s="485"/>
      <c r="BQ15" s="485"/>
      <c r="BR15" s="485"/>
      <c r="BS15" s="485"/>
      <c r="BT15" s="485"/>
      <c r="BU15" s="486"/>
      <c r="BV15" s="484">
        <v>3357551</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26.8</v>
      </c>
      <c r="AD16" s="536"/>
      <c r="AE16" s="536"/>
      <c r="AF16" s="536"/>
      <c r="AG16" s="537"/>
      <c r="AH16" s="535">
        <v>27.3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10479865</v>
      </c>
      <c r="BO16" s="456"/>
      <c r="BP16" s="456"/>
      <c r="BQ16" s="456"/>
      <c r="BR16" s="456"/>
      <c r="BS16" s="456"/>
      <c r="BT16" s="456"/>
      <c r="BU16" s="457"/>
      <c r="BV16" s="455">
        <v>10267247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8718</v>
      </c>
      <c r="AD17" s="409"/>
      <c r="AE17" s="409"/>
      <c r="AF17" s="409"/>
      <c r="AG17" s="410"/>
      <c r="AH17" s="408">
        <v>9295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4175226</v>
      </c>
      <c r="BO17" s="456"/>
      <c r="BP17" s="456"/>
      <c r="BQ17" s="456"/>
      <c r="BR17" s="456"/>
      <c r="BS17" s="456"/>
      <c r="BT17" s="456"/>
      <c r="BU17" s="457"/>
      <c r="BV17" s="455">
        <v>4156328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707.52</v>
      </c>
      <c r="M18" s="508"/>
      <c r="N18" s="508"/>
      <c r="O18" s="508"/>
      <c r="P18" s="508"/>
      <c r="Q18" s="508"/>
      <c r="R18" s="509"/>
      <c r="S18" s="509"/>
      <c r="T18" s="509"/>
      <c r="U18" s="509"/>
      <c r="V18" s="510"/>
      <c r="W18" s="526"/>
      <c r="X18" s="527"/>
      <c r="Y18" s="527"/>
      <c r="Z18" s="527"/>
      <c r="AA18" s="527"/>
      <c r="AB18" s="551"/>
      <c r="AC18" s="425">
        <v>60.8</v>
      </c>
      <c r="AD18" s="426"/>
      <c r="AE18" s="426"/>
      <c r="AF18" s="426"/>
      <c r="AG18" s="511"/>
      <c r="AH18" s="425">
        <v>59.7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10748668</v>
      </c>
      <c r="BO18" s="456"/>
      <c r="BP18" s="456"/>
      <c r="BQ18" s="456"/>
      <c r="BR18" s="456"/>
      <c r="BS18" s="456"/>
      <c r="BT18" s="456"/>
      <c r="BU18" s="457"/>
      <c r="BV18" s="455">
        <v>10495842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41</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14777666</v>
      </c>
      <c r="BO19" s="456"/>
      <c r="BP19" s="456"/>
      <c r="BQ19" s="456"/>
      <c r="BR19" s="456"/>
      <c r="BS19" s="456"/>
      <c r="BT19" s="456"/>
      <c r="BU19" s="457"/>
      <c r="BV19" s="455">
        <v>14758392</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10978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15734471</v>
      </c>
      <c r="BO22" s="485"/>
      <c r="BP22" s="485"/>
      <c r="BQ22" s="485"/>
      <c r="BR22" s="485"/>
      <c r="BS22" s="485"/>
      <c r="BT22" s="485"/>
      <c r="BU22" s="486"/>
      <c r="BV22" s="484">
        <v>16442175</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14975502</v>
      </c>
      <c r="BO23" s="456"/>
      <c r="BP23" s="456"/>
      <c r="BQ23" s="456"/>
      <c r="BR23" s="456"/>
      <c r="BS23" s="456"/>
      <c r="BT23" s="456"/>
      <c r="BU23" s="457"/>
      <c r="BV23" s="455">
        <v>15662277</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8220</v>
      </c>
      <c r="R24" s="409"/>
      <c r="S24" s="409"/>
      <c r="T24" s="409"/>
      <c r="U24" s="409"/>
      <c r="V24" s="410"/>
      <c r="W24" s="498"/>
      <c r="X24" s="435"/>
      <c r="Y24" s="436"/>
      <c r="Z24" s="411" t="s">
        <v>162</v>
      </c>
      <c r="AA24" s="412"/>
      <c r="AB24" s="412"/>
      <c r="AC24" s="412"/>
      <c r="AD24" s="412"/>
      <c r="AE24" s="412"/>
      <c r="AF24" s="412"/>
      <c r="AG24" s="413"/>
      <c r="AH24" s="408">
        <v>243</v>
      </c>
      <c r="AI24" s="409"/>
      <c r="AJ24" s="409"/>
      <c r="AK24" s="409"/>
      <c r="AL24" s="410"/>
      <c r="AM24" s="408">
        <v>759861</v>
      </c>
      <c r="AN24" s="409"/>
      <c r="AO24" s="409"/>
      <c r="AP24" s="409"/>
      <c r="AQ24" s="409"/>
      <c r="AR24" s="410"/>
      <c r="AS24" s="408">
        <v>3127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11168144</v>
      </c>
      <c r="BO24" s="456"/>
      <c r="BP24" s="456"/>
      <c r="BQ24" s="456"/>
      <c r="BR24" s="456"/>
      <c r="BS24" s="456"/>
      <c r="BT24" s="456"/>
      <c r="BU24" s="457"/>
      <c r="BV24" s="455">
        <v>11383997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6520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3165527</v>
      </c>
      <c r="BO25" s="485"/>
      <c r="BP25" s="485"/>
      <c r="BQ25" s="485"/>
      <c r="BR25" s="485"/>
      <c r="BS25" s="485"/>
      <c r="BT25" s="485"/>
      <c r="BU25" s="486"/>
      <c r="BV25" s="484">
        <v>5619451</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5760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4010</v>
      </c>
      <c r="R27" s="409"/>
      <c r="S27" s="409"/>
      <c r="T27" s="409"/>
      <c r="U27" s="409"/>
      <c r="V27" s="410"/>
      <c r="W27" s="498"/>
      <c r="X27" s="435"/>
      <c r="Y27" s="436"/>
      <c r="Z27" s="411" t="s">
        <v>171</v>
      </c>
      <c r="AA27" s="412"/>
      <c r="AB27" s="412"/>
      <c r="AC27" s="412"/>
      <c r="AD27" s="412"/>
      <c r="AE27" s="412"/>
      <c r="AF27" s="412"/>
      <c r="AG27" s="413"/>
      <c r="AH27" s="408">
        <v>3</v>
      </c>
      <c r="AI27" s="409"/>
      <c r="AJ27" s="409"/>
      <c r="AK27" s="409"/>
      <c r="AL27" s="410"/>
      <c r="AM27" s="408">
        <v>10824</v>
      </c>
      <c r="AN27" s="409"/>
      <c r="AO27" s="409"/>
      <c r="AP27" s="409"/>
      <c r="AQ27" s="409"/>
      <c r="AR27" s="410"/>
      <c r="AS27" s="408">
        <v>3608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3620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2186623</v>
      </c>
      <c r="BO28" s="485"/>
      <c r="BP28" s="485"/>
      <c r="BQ28" s="485"/>
      <c r="BR28" s="485"/>
      <c r="BS28" s="485"/>
      <c r="BT28" s="485"/>
      <c r="BU28" s="486"/>
      <c r="BV28" s="484">
        <v>2121275</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16</v>
      </c>
      <c r="M29" s="409"/>
      <c r="N29" s="409"/>
      <c r="O29" s="409"/>
      <c r="P29" s="410"/>
      <c r="Q29" s="408">
        <v>3420</v>
      </c>
      <c r="R29" s="409"/>
      <c r="S29" s="409"/>
      <c r="T29" s="409"/>
      <c r="U29" s="409"/>
      <c r="V29" s="410"/>
      <c r="W29" s="499"/>
      <c r="X29" s="500"/>
      <c r="Y29" s="501"/>
      <c r="Z29" s="411" t="s">
        <v>177</v>
      </c>
      <c r="AA29" s="412"/>
      <c r="AB29" s="412"/>
      <c r="AC29" s="412"/>
      <c r="AD29" s="412"/>
      <c r="AE29" s="412"/>
      <c r="AF29" s="412"/>
      <c r="AG29" s="413"/>
      <c r="AH29" s="408">
        <v>246</v>
      </c>
      <c r="AI29" s="409"/>
      <c r="AJ29" s="409"/>
      <c r="AK29" s="409"/>
      <c r="AL29" s="410"/>
      <c r="AM29" s="408">
        <v>770685</v>
      </c>
      <c r="AN29" s="409"/>
      <c r="AO29" s="409"/>
      <c r="AP29" s="409"/>
      <c r="AQ29" s="409"/>
      <c r="AR29" s="410"/>
      <c r="AS29" s="408">
        <v>3133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242931</v>
      </c>
      <c r="BO29" s="456"/>
      <c r="BP29" s="456"/>
      <c r="BQ29" s="456"/>
      <c r="BR29" s="456"/>
      <c r="BS29" s="456"/>
      <c r="BT29" s="456"/>
      <c r="BU29" s="457"/>
      <c r="BV29" s="455">
        <v>152422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95.9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2965216</v>
      </c>
      <c r="BO30" s="490"/>
      <c r="BP30" s="490"/>
      <c r="BQ30" s="490"/>
      <c r="BR30" s="490"/>
      <c r="BS30" s="490"/>
      <c r="BT30" s="490"/>
      <c r="BU30" s="491"/>
      <c r="BV30" s="489">
        <v>3130026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鹿角市国民健康保険事業特別会計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鹿角市上水道事業会計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鹿角広域行政組合（一般会計）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かづの観光物産公社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鹿角市介護保険事業特別会計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鹿角市下水道事業会計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鹿角広域行政組合（鹿角地域ふるさと市町村圏基金特別会計）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八幡平地域経営公社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鹿角市後期高齢者医療特別会計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秋田県市町村総合事務組合（一般会計）</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鹿角市子ども未来事業団</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秋田県市町村総合事務組合（交通災害共済事業等特別会計）</v>
      </c>
      <c r="BZ37" s="404"/>
      <c r="CA37" s="404"/>
      <c r="CB37" s="404"/>
      <c r="CC37" s="404"/>
      <c r="CD37" s="404"/>
      <c r="CE37" s="404"/>
      <c r="CF37" s="404"/>
      <c r="CG37" s="404"/>
      <c r="CH37" s="404"/>
      <c r="CI37" s="404"/>
      <c r="CJ37" s="404"/>
      <c r="CK37" s="404"/>
      <c r="CL37" s="404"/>
      <c r="CM37" s="404"/>
      <c r="CN37" s="169"/>
      <c r="CO37" s="403">
        <f t="shared" si="3"/>
        <v>17</v>
      </c>
      <c r="CP37" s="403"/>
      <c r="CQ37" s="404" t="str">
        <f>IF('各会計、関係団体の財政状況及び健全化判断比率'!BS10="","",'各会計、関係団体の財政状況及び健全化判断比率'!BS10)</f>
        <v>県北環境保全センター</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秋田県市町村会館管理組合（一般会計）</v>
      </c>
      <c r="BZ38" s="404"/>
      <c r="CA38" s="404"/>
      <c r="CB38" s="404"/>
      <c r="CC38" s="404"/>
      <c r="CD38" s="404"/>
      <c r="CE38" s="404"/>
      <c r="CF38" s="404"/>
      <c r="CG38" s="404"/>
      <c r="CH38" s="404"/>
      <c r="CI38" s="404"/>
      <c r="CJ38" s="404"/>
      <c r="CK38" s="404"/>
      <c r="CL38" s="404"/>
      <c r="CM38" s="404"/>
      <c r="CN38" s="169"/>
      <c r="CO38" s="403">
        <f t="shared" si="3"/>
        <v>18</v>
      </c>
      <c r="CP38" s="403"/>
      <c r="CQ38" s="404" t="str">
        <f>IF('各会計、関係団体の財政状況及び健全化判断比率'!BS11="","",'各会計、関係団体の財政状況及び健全化判断比率'!BS11)</f>
        <v>かづのパワー</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秋田県後期高齢者医療広域連合（一般会計）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秋田県後期高齢者医療広域連合（後期高齢者医療特別会計）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k8rgzlgGjk+egO3/1EaHXB8AUMqcVajQWYQhFU74KXNVJQ5Eg1AO1PAldkhM8+ZaL4WlvX3U65DrFyf+Dta2ug==" saltValue="Y4iSYgpG2lGI/pmMfIr7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3027898</v>
      </c>
      <c r="S5" s="713"/>
      <c r="T5" s="713"/>
      <c r="U5" s="713"/>
      <c r="V5" s="713"/>
      <c r="W5" s="713"/>
      <c r="X5" s="713"/>
      <c r="Y5" s="738"/>
      <c r="Z5" s="751">
        <v>14.3</v>
      </c>
      <c r="AA5" s="751"/>
      <c r="AB5" s="751"/>
      <c r="AC5" s="751"/>
      <c r="AD5" s="752">
        <v>3027898</v>
      </c>
      <c r="AE5" s="752"/>
      <c r="AF5" s="752"/>
      <c r="AG5" s="752"/>
      <c r="AH5" s="752"/>
      <c r="AI5" s="752"/>
      <c r="AJ5" s="752"/>
      <c r="AK5" s="752"/>
      <c r="AL5" s="739">
        <v>26.4</v>
      </c>
      <c r="AM5" s="721"/>
      <c r="AN5" s="721"/>
      <c r="AO5" s="740"/>
      <c r="AP5" s="715" t="s">
        <v>216</v>
      </c>
      <c r="AQ5" s="716"/>
      <c r="AR5" s="716"/>
      <c r="AS5" s="716"/>
      <c r="AT5" s="716"/>
      <c r="AU5" s="716"/>
      <c r="AV5" s="716"/>
      <c r="AW5" s="716"/>
      <c r="AX5" s="716"/>
      <c r="AY5" s="716"/>
      <c r="AZ5" s="716"/>
      <c r="BA5" s="716"/>
      <c r="BB5" s="716"/>
      <c r="BC5" s="716"/>
      <c r="BD5" s="716"/>
      <c r="BE5" s="716"/>
      <c r="BF5" s="717"/>
      <c r="BG5" s="657">
        <v>2996883</v>
      </c>
      <c r="BH5" s="658"/>
      <c r="BI5" s="658"/>
      <c r="BJ5" s="658"/>
      <c r="BK5" s="658"/>
      <c r="BL5" s="658"/>
      <c r="BM5" s="658"/>
      <c r="BN5" s="659"/>
      <c r="BO5" s="695">
        <v>99</v>
      </c>
      <c r="BP5" s="695"/>
      <c r="BQ5" s="695"/>
      <c r="BR5" s="695"/>
      <c r="BS5" s="696">
        <v>43303</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310902</v>
      </c>
      <c r="S6" s="658"/>
      <c r="T6" s="658"/>
      <c r="U6" s="658"/>
      <c r="V6" s="658"/>
      <c r="W6" s="658"/>
      <c r="X6" s="658"/>
      <c r="Y6" s="659"/>
      <c r="Z6" s="695">
        <v>1.5</v>
      </c>
      <c r="AA6" s="695"/>
      <c r="AB6" s="695"/>
      <c r="AC6" s="695"/>
      <c r="AD6" s="696">
        <v>310902</v>
      </c>
      <c r="AE6" s="696"/>
      <c r="AF6" s="696"/>
      <c r="AG6" s="696"/>
      <c r="AH6" s="696"/>
      <c r="AI6" s="696"/>
      <c r="AJ6" s="696"/>
      <c r="AK6" s="696"/>
      <c r="AL6" s="660">
        <v>2.7</v>
      </c>
      <c r="AM6" s="661"/>
      <c r="AN6" s="661"/>
      <c r="AO6" s="697"/>
      <c r="AP6" s="654" t="s">
        <v>221</v>
      </c>
      <c r="AQ6" s="655"/>
      <c r="AR6" s="655"/>
      <c r="AS6" s="655"/>
      <c r="AT6" s="655"/>
      <c r="AU6" s="655"/>
      <c r="AV6" s="655"/>
      <c r="AW6" s="655"/>
      <c r="AX6" s="655"/>
      <c r="AY6" s="655"/>
      <c r="AZ6" s="655"/>
      <c r="BA6" s="655"/>
      <c r="BB6" s="655"/>
      <c r="BC6" s="655"/>
      <c r="BD6" s="655"/>
      <c r="BE6" s="655"/>
      <c r="BF6" s="656"/>
      <c r="BG6" s="657">
        <v>2996883</v>
      </c>
      <c r="BH6" s="658"/>
      <c r="BI6" s="658"/>
      <c r="BJ6" s="658"/>
      <c r="BK6" s="658"/>
      <c r="BL6" s="658"/>
      <c r="BM6" s="658"/>
      <c r="BN6" s="659"/>
      <c r="BO6" s="695">
        <v>99</v>
      </c>
      <c r="BP6" s="695"/>
      <c r="BQ6" s="695"/>
      <c r="BR6" s="695"/>
      <c r="BS6" s="696">
        <v>43303</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157448</v>
      </c>
      <c r="CS6" s="658"/>
      <c r="CT6" s="658"/>
      <c r="CU6" s="658"/>
      <c r="CV6" s="658"/>
      <c r="CW6" s="658"/>
      <c r="CX6" s="658"/>
      <c r="CY6" s="659"/>
      <c r="CZ6" s="739">
        <v>0.8</v>
      </c>
      <c r="DA6" s="721"/>
      <c r="DB6" s="721"/>
      <c r="DC6" s="741"/>
      <c r="DD6" s="663" t="s">
        <v>122</v>
      </c>
      <c r="DE6" s="658"/>
      <c r="DF6" s="658"/>
      <c r="DG6" s="658"/>
      <c r="DH6" s="658"/>
      <c r="DI6" s="658"/>
      <c r="DJ6" s="658"/>
      <c r="DK6" s="658"/>
      <c r="DL6" s="658"/>
      <c r="DM6" s="658"/>
      <c r="DN6" s="658"/>
      <c r="DO6" s="658"/>
      <c r="DP6" s="659"/>
      <c r="DQ6" s="663">
        <v>157257</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886</v>
      </c>
      <c r="S7" s="658"/>
      <c r="T7" s="658"/>
      <c r="U7" s="658"/>
      <c r="V7" s="658"/>
      <c r="W7" s="658"/>
      <c r="X7" s="658"/>
      <c r="Y7" s="659"/>
      <c r="Z7" s="695">
        <v>0</v>
      </c>
      <c r="AA7" s="695"/>
      <c r="AB7" s="695"/>
      <c r="AC7" s="695"/>
      <c r="AD7" s="696">
        <v>886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1131977</v>
      </c>
      <c r="BH7" s="658"/>
      <c r="BI7" s="658"/>
      <c r="BJ7" s="658"/>
      <c r="BK7" s="658"/>
      <c r="BL7" s="658"/>
      <c r="BM7" s="658"/>
      <c r="BN7" s="659"/>
      <c r="BO7" s="695">
        <v>37.4</v>
      </c>
      <c r="BP7" s="695"/>
      <c r="BQ7" s="695"/>
      <c r="BR7" s="695"/>
      <c r="BS7" s="696">
        <v>43303</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3235271</v>
      </c>
      <c r="CS7" s="658"/>
      <c r="CT7" s="658"/>
      <c r="CU7" s="658"/>
      <c r="CV7" s="658"/>
      <c r="CW7" s="658"/>
      <c r="CX7" s="658"/>
      <c r="CY7" s="659"/>
      <c r="CZ7" s="695">
        <v>15.8</v>
      </c>
      <c r="DA7" s="695"/>
      <c r="DB7" s="695"/>
      <c r="DC7" s="695"/>
      <c r="DD7" s="663">
        <v>82591</v>
      </c>
      <c r="DE7" s="658"/>
      <c r="DF7" s="658"/>
      <c r="DG7" s="658"/>
      <c r="DH7" s="658"/>
      <c r="DI7" s="658"/>
      <c r="DJ7" s="658"/>
      <c r="DK7" s="658"/>
      <c r="DL7" s="658"/>
      <c r="DM7" s="658"/>
      <c r="DN7" s="658"/>
      <c r="DO7" s="658"/>
      <c r="DP7" s="659"/>
      <c r="DQ7" s="663">
        <v>2452069</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10852</v>
      </c>
      <c r="S8" s="658"/>
      <c r="T8" s="658"/>
      <c r="U8" s="658"/>
      <c r="V8" s="658"/>
      <c r="W8" s="658"/>
      <c r="X8" s="658"/>
      <c r="Y8" s="659"/>
      <c r="Z8" s="695">
        <v>0.1</v>
      </c>
      <c r="AA8" s="695"/>
      <c r="AB8" s="695"/>
      <c r="AC8" s="695"/>
      <c r="AD8" s="696">
        <v>10852</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43143</v>
      </c>
      <c r="BH8" s="658"/>
      <c r="BI8" s="658"/>
      <c r="BJ8" s="658"/>
      <c r="BK8" s="658"/>
      <c r="BL8" s="658"/>
      <c r="BM8" s="658"/>
      <c r="BN8" s="659"/>
      <c r="BO8" s="695">
        <v>1.4</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6024965</v>
      </c>
      <c r="CS8" s="658"/>
      <c r="CT8" s="658"/>
      <c r="CU8" s="658"/>
      <c r="CV8" s="658"/>
      <c r="CW8" s="658"/>
      <c r="CX8" s="658"/>
      <c r="CY8" s="659"/>
      <c r="CZ8" s="695">
        <v>29.4</v>
      </c>
      <c r="DA8" s="695"/>
      <c r="DB8" s="695"/>
      <c r="DC8" s="695"/>
      <c r="DD8" s="663">
        <v>37609</v>
      </c>
      <c r="DE8" s="658"/>
      <c r="DF8" s="658"/>
      <c r="DG8" s="658"/>
      <c r="DH8" s="658"/>
      <c r="DI8" s="658"/>
      <c r="DJ8" s="658"/>
      <c r="DK8" s="658"/>
      <c r="DL8" s="658"/>
      <c r="DM8" s="658"/>
      <c r="DN8" s="658"/>
      <c r="DO8" s="658"/>
      <c r="DP8" s="659"/>
      <c r="DQ8" s="663">
        <v>3544582</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16834</v>
      </c>
      <c r="S9" s="658"/>
      <c r="T9" s="658"/>
      <c r="U9" s="658"/>
      <c r="V9" s="658"/>
      <c r="W9" s="658"/>
      <c r="X9" s="658"/>
      <c r="Y9" s="659"/>
      <c r="Z9" s="695">
        <v>0.1</v>
      </c>
      <c r="AA9" s="695"/>
      <c r="AB9" s="695"/>
      <c r="AC9" s="695"/>
      <c r="AD9" s="696">
        <v>16834</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902476</v>
      </c>
      <c r="BH9" s="658"/>
      <c r="BI9" s="658"/>
      <c r="BJ9" s="658"/>
      <c r="BK9" s="658"/>
      <c r="BL9" s="658"/>
      <c r="BM9" s="658"/>
      <c r="BN9" s="659"/>
      <c r="BO9" s="695">
        <v>29.8</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1189792</v>
      </c>
      <c r="CS9" s="658"/>
      <c r="CT9" s="658"/>
      <c r="CU9" s="658"/>
      <c r="CV9" s="658"/>
      <c r="CW9" s="658"/>
      <c r="CX9" s="658"/>
      <c r="CY9" s="659"/>
      <c r="CZ9" s="695">
        <v>5.8</v>
      </c>
      <c r="DA9" s="695"/>
      <c r="DB9" s="695"/>
      <c r="DC9" s="695"/>
      <c r="DD9" s="663">
        <v>21123</v>
      </c>
      <c r="DE9" s="658"/>
      <c r="DF9" s="658"/>
      <c r="DG9" s="658"/>
      <c r="DH9" s="658"/>
      <c r="DI9" s="658"/>
      <c r="DJ9" s="658"/>
      <c r="DK9" s="658"/>
      <c r="DL9" s="658"/>
      <c r="DM9" s="658"/>
      <c r="DN9" s="658"/>
      <c r="DO9" s="658"/>
      <c r="DP9" s="659"/>
      <c r="DQ9" s="663">
        <v>1023178</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85409</v>
      </c>
      <c r="BH10" s="658"/>
      <c r="BI10" s="658"/>
      <c r="BJ10" s="658"/>
      <c r="BK10" s="658"/>
      <c r="BL10" s="658"/>
      <c r="BM10" s="658"/>
      <c r="BN10" s="659"/>
      <c r="BO10" s="695">
        <v>2.8</v>
      </c>
      <c r="BP10" s="695"/>
      <c r="BQ10" s="695"/>
      <c r="BR10" s="695"/>
      <c r="BS10" s="696">
        <v>14220</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20349</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20349</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761977</v>
      </c>
      <c r="S11" s="658"/>
      <c r="T11" s="658"/>
      <c r="U11" s="658"/>
      <c r="V11" s="658"/>
      <c r="W11" s="658"/>
      <c r="X11" s="658"/>
      <c r="Y11" s="659"/>
      <c r="Z11" s="660">
        <v>3.6</v>
      </c>
      <c r="AA11" s="661"/>
      <c r="AB11" s="661"/>
      <c r="AC11" s="662"/>
      <c r="AD11" s="663">
        <v>761977</v>
      </c>
      <c r="AE11" s="658"/>
      <c r="AF11" s="658"/>
      <c r="AG11" s="658"/>
      <c r="AH11" s="658"/>
      <c r="AI11" s="658"/>
      <c r="AJ11" s="658"/>
      <c r="AK11" s="659"/>
      <c r="AL11" s="660">
        <v>6.6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100949</v>
      </c>
      <c r="BH11" s="658"/>
      <c r="BI11" s="658"/>
      <c r="BJ11" s="658"/>
      <c r="BK11" s="658"/>
      <c r="BL11" s="658"/>
      <c r="BM11" s="658"/>
      <c r="BN11" s="659"/>
      <c r="BO11" s="695">
        <v>3.3</v>
      </c>
      <c r="BP11" s="695"/>
      <c r="BQ11" s="695"/>
      <c r="BR11" s="695"/>
      <c r="BS11" s="696">
        <v>29083</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834533</v>
      </c>
      <c r="CS11" s="658"/>
      <c r="CT11" s="658"/>
      <c r="CU11" s="658"/>
      <c r="CV11" s="658"/>
      <c r="CW11" s="658"/>
      <c r="CX11" s="658"/>
      <c r="CY11" s="659"/>
      <c r="CZ11" s="695">
        <v>4.0999999999999996</v>
      </c>
      <c r="DA11" s="695"/>
      <c r="DB11" s="695"/>
      <c r="DC11" s="695"/>
      <c r="DD11" s="663">
        <v>125726</v>
      </c>
      <c r="DE11" s="658"/>
      <c r="DF11" s="658"/>
      <c r="DG11" s="658"/>
      <c r="DH11" s="658"/>
      <c r="DI11" s="658"/>
      <c r="DJ11" s="658"/>
      <c r="DK11" s="658"/>
      <c r="DL11" s="658"/>
      <c r="DM11" s="658"/>
      <c r="DN11" s="658"/>
      <c r="DO11" s="658"/>
      <c r="DP11" s="659"/>
      <c r="DQ11" s="663">
        <v>447360</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1495463</v>
      </c>
      <c r="BH12" s="658"/>
      <c r="BI12" s="658"/>
      <c r="BJ12" s="658"/>
      <c r="BK12" s="658"/>
      <c r="BL12" s="658"/>
      <c r="BM12" s="658"/>
      <c r="BN12" s="659"/>
      <c r="BO12" s="695">
        <v>49.4</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849324</v>
      </c>
      <c r="CS12" s="658"/>
      <c r="CT12" s="658"/>
      <c r="CU12" s="658"/>
      <c r="CV12" s="658"/>
      <c r="CW12" s="658"/>
      <c r="CX12" s="658"/>
      <c r="CY12" s="659"/>
      <c r="CZ12" s="695">
        <v>4.0999999999999996</v>
      </c>
      <c r="DA12" s="695"/>
      <c r="DB12" s="695"/>
      <c r="DC12" s="695"/>
      <c r="DD12" s="663">
        <v>40973</v>
      </c>
      <c r="DE12" s="658"/>
      <c r="DF12" s="658"/>
      <c r="DG12" s="658"/>
      <c r="DH12" s="658"/>
      <c r="DI12" s="658"/>
      <c r="DJ12" s="658"/>
      <c r="DK12" s="658"/>
      <c r="DL12" s="658"/>
      <c r="DM12" s="658"/>
      <c r="DN12" s="658"/>
      <c r="DO12" s="658"/>
      <c r="DP12" s="659"/>
      <c r="DQ12" s="663">
        <v>384678</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1445266</v>
      </c>
      <c r="BH13" s="658"/>
      <c r="BI13" s="658"/>
      <c r="BJ13" s="658"/>
      <c r="BK13" s="658"/>
      <c r="BL13" s="658"/>
      <c r="BM13" s="658"/>
      <c r="BN13" s="659"/>
      <c r="BO13" s="695">
        <v>47.7</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2233797</v>
      </c>
      <c r="CS13" s="658"/>
      <c r="CT13" s="658"/>
      <c r="CU13" s="658"/>
      <c r="CV13" s="658"/>
      <c r="CW13" s="658"/>
      <c r="CX13" s="658"/>
      <c r="CY13" s="659"/>
      <c r="CZ13" s="695">
        <v>10.9</v>
      </c>
      <c r="DA13" s="695"/>
      <c r="DB13" s="695"/>
      <c r="DC13" s="695"/>
      <c r="DD13" s="663">
        <v>708253</v>
      </c>
      <c r="DE13" s="658"/>
      <c r="DF13" s="658"/>
      <c r="DG13" s="658"/>
      <c r="DH13" s="658"/>
      <c r="DI13" s="658"/>
      <c r="DJ13" s="658"/>
      <c r="DK13" s="658"/>
      <c r="DL13" s="658"/>
      <c r="DM13" s="658"/>
      <c r="DN13" s="658"/>
      <c r="DO13" s="658"/>
      <c r="DP13" s="659"/>
      <c r="DQ13" s="663">
        <v>1629828</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130138</v>
      </c>
      <c r="BH14" s="658"/>
      <c r="BI14" s="658"/>
      <c r="BJ14" s="658"/>
      <c r="BK14" s="658"/>
      <c r="BL14" s="658"/>
      <c r="BM14" s="658"/>
      <c r="BN14" s="659"/>
      <c r="BO14" s="695">
        <v>4.3</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864229</v>
      </c>
      <c r="CS14" s="658"/>
      <c r="CT14" s="658"/>
      <c r="CU14" s="658"/>
      <c r="CV14" s="658"/>
      <c r="CW14" s="658"/>
      <c r="CX14" s="658"/>
      <c r="CY14" s="659"/>
      <c r="CZ14" s="695">
        <v>4.2</v>
      </c>
      <c r="DA14" s="695"/>
      <c r="DB14" s="695"/>
      <c r="DC14" s="695"/>
      <c r="DD14" s="663">
        <v>56965</v>
      </c>
      <c r="DE14" s="658"/>
      <c r="DF14" s="658"/>
      <c r="DG14" s="658"/>
      <c r="DH14" s="658"/>
      <c r="DI14" s="658"/>
      <c r="DJ14" s="658"/>
      <c r="DK14" s="658"/>
      <c r="DL14" s="658"/>
      <c r="DM14" s="658"/>
      <c r="DN14" s="658"/>
      <c r="DO14" s="658"/>
      <c r="DP14" s="659"/>
      <c r="DQ14" s="663">
        <v>807846</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18785</v>
      </c>
      <c r="S15" s="658"/>
      <c r="T15" s="658"/>
      <c r="U15" s="658"/>
      <c r="V15" s="658"/>
      <c r="W15" s="658"/>
      <c r="X15" s="658"/>
      <c r="Y15" s="659"/>
      <c r="Z15" s="695">
        <v>0.1</v>
      </c>
      <c r="AA15" s="695"/>
      <c r="AB15" s="695"/>
      <c r="AC15" s="695"/>
      <c r="AD15" s="696">
        <v>18785</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239305</v>
      </c>
      <c r="BH15" s="658"/>
      <c r="BI15" s="658"/>
      <c r="BJ15" s="658"/>
      <c r="BK15" s="658"/>
      <c r="BL15" s="658"/>
      <c r="BM15" s="658"/>
      <c r="BN15" s="659"/>
      <c r="BO15" s="695">
        <v>7.9</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2725698</v>
      </c>
      <c r="CS15" s="658"/>
      <c r="CT15" s="658"/>
      <c r="CU15" s="658"/>
      <c r="CV15" s="658"/>
      <c r="CW15" s="658"/>
      <c r="CX15" s="658"/>
      <c r="CY15" s="659"/>
      <c r="CZ15" s="695">
        <v>13.3</v>
      </c>
      <c r="DA15" s="695"/>
      <c r="DB15" s="695"/>
      <c r="DC15" s="695"/>
      <c r="DD15" s="663">
        <v>829161</v>
      </c>
      <c r="DE15" s="658"/>
      <c r="DF15" s="658"/>
      <c r="DG15" s="658"/>
      <c r="DH15" s="658"/>
      <c r="DI15" s="658"/>
      <c r="DJ15" s="658"/>
      <c r="DK15" s="658"/>
      <c r="DL15" s="658"/>
      <c r="DM15" s="658"/>
      <c r="DN15" s="658"/>
      <c r="DO15" s="658"/>
      <c r="DP15" s="659"/>
      <c r="DQ15" s="663">
        <v>1437990</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52199</v>
      </c>
      <c r="S16" s="658"/>
      <c r="T16" s="658"/>
      <c r="U16" s="658"/>
      <c r="V16" s="658"/>
      <c r="W16" s="658"/>
      <c r="X16" s="658"/>
      <c r="Y16" s="659"/>
      <c r="Z16" s="695">
        <v>0.2</v>
      </c>
      <c r="AA16" s="695"/>
      <c r="AB16" s="695"/>
      <c r="AC16" s="695"/>
      <c r="AD16" s="696">
        <v>52199</v>
      </c>
      <c r="AE16" s="696"/>
      <c r="AF16" s="696"/>
      <c r="AG16" s="696"/>
      <c r="AH16" s="696"/>
      <c r="AI16" s="696"/>
      <c r="AJ16" s="696"/>
      <c r="AK16" s="696"/>
      <c r="AL16" s="660">
        <v>0.5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298715</v>
      </c>
      <c r="CS16" s="658"/>
      <c r="CT16" s="658"/>
      <c r="CU16" s="658"/>
      <c r="CV16" s="658"/>
      <c r="CW16" s="658"/>
      <c r="CX16" s="658"/>
      <c r="CY16" s="659"/>
      <c r="CZ16" s="695">
        <v>1.5</v>
      </c>
      <c r="DA16" s="695"/>
      <c r="DB16" s="695"/>
      <c r="DC16" s="695"/>
      <c r="DD16" s="663" t="s">
        <v>122</v>
      </c>
      <c r="DE16" s="658"/>
      <c r="DF16" s="658"/>
      <c r="DG16" s="658"/>
      <c r="DH16" s="658"/>
      <c r="DI16" s="658"/>
      <c r="DJ16" s="658"/>
      <c r="DK16" s="658"/>
      <c r="DL16" s="658"/>
      <c r="DM16" s="658"/>
      <c r="DN16" s="658"/>
      <c r="DO16" s="658"/>
      <c r="DP16" s="659"/>
      <c r="DQ16" s="663">
        <v>177215</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130216</v>
      </c>
      <c r="S17" s="658"/>
      <c r="T17" s="658"/>
      <c r="U17" s="658"/>
      <c r="V17" s="658"/>
      <c r="W17" s="658"/>
      <c r="X17" s="658"/>
      <c r="Y17" s="659"/>
      <c r="Z17" s="695">
        <v>0.6</v>
      </c>
      <c r="AA17" s="695"/>
      <c r="AB17" s="695"/>
      <c r="AC17" s="695"/>
      <c r="AD17" s="696">
        <v>130216</v>
      </c>
      <c r="AE17" s="696"/>
      <c r="AF17" s="696"/>
      <c r="AG17" s="696"/>
      <c r="AH17" s="696"/>
      <c r="AI17" s="696"/>
      <c r="AJ17" s="696"/>
      <c r="AK17" s="696"/>
      <c r="AL17" s="660">
        <v>1.1000000000000001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2050140</v>
      </c>
      <c r="CS17" s="658"/>
      <c r="CT17" s="658"/>
      <c r="CU17" s="658"/>
      <c r="CV17" s="658"/>
      <c r="CW17" s="658"/>
      <c r="CX17" s="658"/>
      <c r="CY17" s="659"/>
      <c r="CZ17" s="695">
        <v>10</v>
      </c>
      <c r="DA17" s="695"/>
      <c r="DB17" s="695"/>
      <c r="DC17" s="695"/>
      <c r="DD17" s="663" t="s">
        <v>122</v>
      </c>
      <c r="DE17" s="658"/>
      <c r="DF17" s="658"/>
      <c r="DG17" s="658"/>
      <c r="DH17" s="658"/>
      <c r="DI17" s="658"/>
      <c r="DJ17" s="658"/>
      <c r="DK17" s="658"/>
      <c r="DL17" s="658"/>
      <c r="DM17" s="658"/>
      <c r="DN17" s="658"/>
      <c r="DO17" s="658"/>
      <c r="DP17" s="659"/>
      <c r="DQ17" s="663">
        <v>1996141</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18388</v>
      </c>
      <c r="S18" s="658"/>
      <c r="T18" s="658"/>
      <c r="U18" s="658"/>
      <c r="V18" s="658"/>
      <c r="W18" s="658"/>
      <c r="X18" s="658"/>
      <c r="Y18" s="659"/>
      <c r="Z18" s="695">
        <v>0.1</v>
      </c>
      <c r="AA18" s="695"/>
      <c r="AB18" s="695"/>
      <c r="AC18" s="695"/>
      <c r="AD18" s="696">
        <v>18388</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109411</v>
      </c>
      <c r="S19" s="658"/>
      <c r="T19" s="658"/>
      <c r="U19" s="658"/>
      <c r="V19" s="658"/>
      <c r="W19" s="658"/>
      <c r="X19" s="658"/>
      <c r="Y19" s="659"/>
      <c r="Z19" s="695">
        <v>0.5</v>
      </c>
      <c r="AA19" s="695"/>
      <c r="AB19" s="695"/>
      <c r="AC19" s="695"/>
      <c r="AD19" s="696">
        <v>109411</v>
      </c>
      <c r="AE19" s="696"/>
      <c r="AF19" s="696"/>
      <c r="AG19" s="696"/>
      <c r="AH19" s="696"/>
      <c r="AI19" s="696"/>
      <c r="AJ19" s="696"/>
      <c r="AK19" s="696"/>
      <c r="AL19" s="660">
        <v>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31015</v>
      </c>
      <c r="BH19" s="658"/>
      <c r="BI19" s="658"/>
      <c r="BJ19" s="658"/>
      <c r="BK19" s="658"/>
      <c r="BL19" s="658"/>
      <c r="BM19" s="658"/>
      <c r="BN19" s="659"/>
      <c r="BO19" s="695">
        <v>1</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2417</v>
      </c>
      <c r="S20" s="658"/>
      <c r="T20" s="658"/>
      <c r="U20" s="658"/>
      <c r="V20" s="658"/>
      <c r="W20" s="658"/>
      <c r="X20" s="658"/>
      <c r="Y20" s="659"/>
      <c r="Z20" s="695">
        <v>0</v>
      </c>
      <c r="AA20" s="695"/>
      <c r="AB20" s="695"/>
      <c r="AC20" s="695"/>
      <c r="AD20" s="696">
        <v>2417</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31015</v>
      </c>
      <c r="BH20" s="658"/>
      <c r="BI20" s="658"/>
      <c r="BJ20" s="658"/>
      <c r="BK20" s="658"/>
      <c r="BL20" s="658"/>
      <c r="BM20" s="658"/>
      <c r="BN20" s="659"/>
      <c r="BO20" s="695">
        <v>1</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20484261</v>
      </c>
      <c r="CS20" s="658"/>
      <c r="CT20" s="658"/>
      <c r="CU20" s="658"/>
      <c r="CV20" s="658"/>
      <c r="CW20" s="658"/>
      <c r="CX20" s="658"/>
      <c r="CY20" s="659"/>
      <c r="CZ20" s="695">
        <v>100</v>
      </c>
      <c r="DA20" s="695"/>
      <c r="DB20" s="695"/>
      <c r="DC20" s="695"/>
      <c r="DD20" s="663">
        <v>1902401</v>
      </c>
      <c r="DE20" s="658"/>
      <c r="DF20" s="658"/>
      <c r="DG20" s="658"/>
      <c r="DH20" s="658"/>
      <c r="DI20" s="658"/>
      <c r="DJ20" s="658"/>
      <c r="DK20" s="658"/>
      <c r="DL20" s="658"/>
      <c r="DM20" s="658"/>
      <c r="DN20" s="658"/>
      <c r="DO20" s="658"/>
      <c r="DP20" s="659"/>
      <c r="DQ20" s="663">
        <v>14078493</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8558743</v>
      </c>
      <c r="S21" s="658"/>
      <c r="T21" s="658"/>
      <c r="U21" s="658"/>
      <c r="V21" s="658"/>
      <c r="W21" s="658"/>
      <c r="X21" s="658"/>
      <c r="Y21" s="659"/>
      <c r="Z21" s="695">
        <v>40.4</v>
      </c>
      <c r="AA21" s="695"/>
      <c r="AB21" s="695"/>
      <c r="AC21" s="695"/>
      <c r="AD21" s="696">
        <v>7117287</v>
      </c>
      <c r="AE21" s="696"/>
      <c r="AF21" s="696"/>
      <c r="AG21" s="696"/>
      <c r="AH21" s="696"/>
      <c r="AI21" s="696"/>
      <c r="AJ21" s="696"/>
      <c r="AK21" s="696"/>
      <c r="AL21" s="660">
        <v>62</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31015</v>
      </c>
      <c r="BH21" s="658"/>
      <c r="BI21" s="658"/>
      <c r="BJ21" s="658"/>
      <c r="BK21" s="658"/>
      <c r="BL21" s="658"/>
      <c r="BM21" s="658"/>
      <c r="BN21" s="659"/>
      <c r="BO21" s="695">
        <v>1</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7117287</v>
      </c>
      <c r="S22" s="658"/>
      <c r="T22" s="658"/>
      <c r="U22" s="658"/>
      <c r="V22" s="658"/>
      <c r="W22" s="658"/>
      <c r="X22" s="658"/>
      <c r="Y22" s="659"/>
      <c r="Z22" s="695">
        <v>33.6</v>
      </c>
      <c r="AA22" s="695"/>
      <c r="AB22" s="695"/>
      <c r="AC22" s="695"/>
      <c r="AD22" s="696">
        <v>7117287</v>
      </c>
      <c r="AE22" s="696"/>
      <c r="AF22" s="696"/>
      <c r="AG22" s="696"/>
      <c r="AH22" s="696"/>
      <c r="AI22" s="696"/>
      <c r="AJ22" s="696"/>
      <c r="AK22" s="696"/>
      <c r="AL22" s="660">
        <v>62</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1441456</v>
      </c>
      <c r="S23" s="658"/>
      <c r="T23" s="658"/>
      <c r="U23" s="658"/>
      <c r="V23" s="658"/>
      <c r="W23" s="658"/>
      <c r="X23" s="658"/>
      <c r="Y23" s="659"/>
      <c r="Z23" s="695">
        <v>6.8</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8117315</v>
      </c>
      <c r="CS24" s="713"/>
      <c r="CT24" s="713"/>
      <c r="CU24" s="713"/>
      <c r="CV24" s="713"/>
      <c r="CW24" s="713"/>
      <c r="CX24" s="713"/>
      <c r="CY24" s="738"/>
      <c r="CZ24" s="739">
        <v>39.6</v>
      </c>
      <c r="DA24" s="721"/>
      <c r="DB24" s="721"/>
      <c r="DC24" s="741"/>
      <c r="DD24" s="737">
        <v>5888210</v>
      </c>
      <c r="DE24" s="713"/>
      <c r="DF24" s="713"/>
      <c r="DG24" s="713"/>
      <c r="DH24" s="713"/>
      <c r="DI24" s="713"/>
      <c r="DJ24" s="713"/>
      <c r="DK24" s="738"/>
      <c r="DL24" s="737">
        <v>5526113</v>
      </c>
      <c r="DM24" s="713"/>
      <c r="DN24" s="713"/>
      <c r="DO24" s="713"/>
      <c r="DP24" s="713"/>
      <c r="DQ24" s="713"/>
      <c r="DR24" s="713"/>
      <c r="DS24" s="713"/>
      <c r="DT24" s="713"/>
      <c r="DU24" s="713"/>
      <c r="DV24" s="738"/>
      <c r="DW24" s="739">
        <v>48</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12889292</v>
      </c>
      <c r="S25" s="658"/>
      <c r="T25" s="658"/>
      <c r="U25" s="658"/>
      <c r="V25" s="658"/>
      <c r="W25" s="658"/>
      <c r="X25" s="658"/>
      <c r="Y25" s="659"/>
      <c r="Z25" s="695">
        <v>60.8</v>
      </c>
      <c r="AA25" s="695"/>
      <c r="AB25" s="695"/>
      <c r="AC25" s="695"/>
      <c r="AD25" s="696">
        <v>11447836</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2298472</v>
      </c>
      <c r="CS25" s="670"/>
      <c r="CT25" s="670"/>
      <c r="CU25" s="670"/>
      <c r="CV25" s="670"/>
      <c r="CW25" s="670"/>
      <c r="CX25" s="670"/>
      <c r="CY25" s="671"/>
      <c r="CZ25" s="660">
        <v>11.2</v>
      </c>
      <c r="DA25" s="672"/>
      <c r="DB25" s="672"/>
      <c r="DC25" s="673"/>
      <c r="DD25" s="663">
        <v>2125550</v>
      </c>
      <c r="DE25" s="670"/>
      <c r="DF25" s="670"/>
      <c r="DG25" s="670"/>
      <c r="DH25" s="670"/>
      <c r="DI25" s="670"/>
      <c r="DJ25" s="670"/>
      <c r="DK25" s="671"/>
      <c r="DL25" s="663">
        <v>2018477</v>
      </c>
      <c r="DM25" s="670"/>
      <c r="DN25" s="670"/>
      <c r="DO25" s="670"/>
      <c r="DP25" s="670"/>
      <c r="DQ25" s="670"/>
      <c r="DR25" s="670"/>
      <c r="DS25" s="670"/>
      <c r="DT25" s="670"/>
      <c r="DU25" s="670"/>
      <c r="DV25" s="671"/>
      <c r="DW25" s="660">
        <v>17.5</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1810</v>
      </c>
      <c r="S26" s="658"/>
      <c r="T26" s="658"/>
      <c r="U26" s="658"/>
      <c r="V26" s="658"/>
      <c r="W26" s="658"/>
      <c r="X26" s="658"/>
      <c r="Y26" s="659"/>
      <c r="Z26" s="695">
        <v>0</v>
      </c>
      <c r="AA26" s="695"/>
      <c r="AB26" s="695"/>
      <c r="AC26" s="695"/>
      <c r="AD26" s="696">
        <v>1810</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1541338</v>
      </c>
      <c r="CS26" s="658"/>
      <c r="CT26" s="658"/>
      <c r="CU26" s="658"/>
      <c r="CV26" s="658"/>
      <c r="CW26" s="658"/>
      <c r="CX26" s="658"/>
      <c r="CY26" s="659"/>
      <c r="CZ26" s="660">
        <v>7.5</v>
      </c>
      <c r="DA26" s="672"/>
      <c r="DB26" s="672"/>
      <c r="DC26" s="673"/>
      <c r="DD26" s="663">
        <v>1424122</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37569</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3027898</v>
      </c>
      <c r="BH27" s="658"/>
      <c r="BI27" s="658"/>
      <c r="BJ27" s="658"/>
      <c r="BK27" s="658"/>
      <c r="BL27" s="658"/>
      <c r="BM27" s="658"/>
      <c r="BN27" s="659"/>
      <c r="BO27" s="695">
        <v>100</v>
      </c>
      <c r="BP27" s="695"/>
      <c r="BQ27" s="695"/>
      <c r="BR27" s="695"/>
      <c r="BS27" s="696">
        <v>43303</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3768708</v>
      </c>
      <c r="CS27" s="670"/>
      <c r="CT27" s="670"/>
      <c r="CU27" s="670"/>
      <c r="CV27" s="670"/>
      <c r="CW27" s="670"/>
      <c r="CX27" s="670"/>
      <c r="CY27" s="671"/>
      <c r="CZ27" s="660">
        <v>18.399999999999999</v>
      </c>
      <c r="DA27" s="672"/>
      <c r="DB27" s="672"/>
      <c r="DC27" s="673"/>
      <c r="DD27" s="663">
        <v>1766524</v>
      </c>
      <c r="DE27" s="670"/>
      <c r="DF27" s="670"/>
      <c r="DG27" s="670"/>
      <c r="DH27" s="670"/>
      <c r="DI27" s="670"/>
      <c r="DJ27" s="670"/>
      <c r="DK27" s="671"/>
      <c r="DL27" s="663">
        <v>1511500</v>
      </c>
      <c r="DM27" s="670"/>
      <c r="DN27" s="670"/>
      <c r="DO27" s="670"/>
      <c r="DP27" s="670"/>
      <c r="DQ27" s="670"/>
      <c r="DR27" s="670"/>
      <c r="DS27" s="670"/>
      <c r="DT27" s="670"/>
      <c r="DU27" s="670"/>
      <c r="DV27" s="671"/>
      <c r="DW27" s="660">
        <v>13.1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85081</v>
      </c>
      <c r="S28" s="658"/>
      <c r="T28" s="658"/>
      <c r="U28" s="658"/>
      <c r="V28" s="658"/>
      <c r="W28" s="658"/>
      <c r="X28" s="658"/>
      <c r="Y28" s="659"/>
      <c r="Z28" s="695">
        <v>0.4</v>
      </c>
      <c r="AA28" s="695"/>
      <c r="AB28" s="695"/>
      <c r="AC28" s="695"/>
      <c r="AD28" s="696">
        <v>9604</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2050135</v>
      </c>
      <c r="CS28" s="658"/>
      <c r="CT28" s="658"/>
      <c r="CU28" s="658"/>
      <c r="CV28" s="658"/>
      <c r="CW28" s="658"/>
      <c r="CX28" s="658"/>
      <c r="CY28" s="659"/>
      <c r="CZ28" s="660">
        <v>10</v>
      </c>
      <c r="DA28" s="672"/>
      <c r="DB28" s="672"/>
      <c r="DC28" s="673"/>
      <c r="DD28" s="663">
        <v>1996136</v>
      </c>
      <c r="DE28" s="658"/>
      <c r="DF28" s="658"/>
      <c r="DG28" s="658"/>
      <c r="DH28" s="658"/>
      <c r="DI28" s="658"/>
      <c r="DJ28" s="658"/>
      <c r="DK28" s="659"/>
      <c r="DL28" s="663">
        <v>1996136</v>
      </c>
      <c r="DM28" s="658"/>
      <c r="DN28" s="658"/>
      <c r="DO28" s="658"/>
      <c r="DP28" s="658"/>
      <c r="DQ28" s="658"/>
      <c r="DR28" s="658"/>
      <c r="DS28" s="658"/>
      <c r="DT28" s="658"/>
      <c r="DU28" s="658"/>
      <c r="DV28" s="659"/>
      <c r="DW28" s="660">
        <v>17.3</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12669</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2050135</v>
      </c>
      <c r="CS29" s="670"/>
      <c r="CT29" s="670"/>
      <c r="CU29" s="670"/>
      <c r="CV29" s="670"/>
      <c r="CW29" s="670"/>
      <c r="CX29" s="670"/>
      <c r="CY29" s="671"/>
      <c r="CZ29" s="660">
        <v>10</v>
      </c>
      <c r="DA29" s="672"/>
      <c r="DB29" s="672"/>
      <c r="DC29" s="673"/>
      <c r="DD29" s="663">
        <v>1996136</v>
      </c>
      <c r="DE29" s="670"/>
      <c r="DF29" s="670"/>
      <c r="DG29" s="670"/>
      <c r="DH29" s="670"/>
      <c r="DI29" s="670"/>
      <c r="DJ29" s="670"/>
      <c r="DK29" s="671"/>
      <c r="DL29" s="663">
        <v>1996136</v>
      </c>
      <c r="DM29" s="670"/>
      <c r="DN29" s="670"/>
      <c r="DO29" s="670"/>
      <c r="DP29" s="670"/>
      <c r="DQ29" s="670"/>
      <c r="DR29" s="670"/>
      <c r="DS29" s="670"/>
      <c r="DT29" s="670"/>
      <c r="DU29" s="670"/>
      <c r="DV29" s="671"/>
      <c r="DW29" s="660">
        <v>17.3</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2555421</v>
      </c>
      <c r="S30" s="658"/>
      <c r="T30" s="658"/>
      <c r="U30" s="658"/>
      <c r="V30" s="658"/>
      <c r="W30" s="658"/>
      <c r="X30" s="658"/>
      <c r="Y30" s="659"/>
      <c r="Z30" s="695">
        <v>12.1</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2000477</v>
      </c>
      <c r="CS30" s="658"/>
      <c r="CT30" s="658"/>
      <c r="CU30" s="658"/>
      <c r="CV30" s="658"/>
      <c r="CW30" s="658"/>
      <c r="CX30" s="658"/>
      <c r="CY30" s="659"/>
      <c r="CZ30" s="660">
        <v>9.8000000000000007</v>
      </c>
      <c r="DA30" s="672"/>
      <c r="DB30" s="672"/>
      <c r="DC30" s="673"/>
      <c r="DD30" s="663">
        <v>1952401</v>
      </c>
      <c r="DE30" s="658"/>
      <c r="DF30" s="658"/>
      <c r="DG30" s="658"/>
      <c r="DH30" s="658"/>
      <c r="DI30" s="658"/>
      <c r="DJ30" s="658"/>
      <c r="DK30" s="659"/>
      <c r="DL30" s="663">
        <v>1952401</v>
      </c>
      <c r="DM30" s="658"/>
      <c r="DN30" s="658"/>
      <c r="DO30" s="658"/>
      <c r="DP30" s="658"/>
      <c r="DQ30" s="658"/>
      <c r="DR30" s="658"/>
      <c r="DS30" s="658"/>
      <c r="DT30" s="658"/>
      <c r="DU30" s="658"/>
      <c r="DV30" s="659"/>
      <c r="DW30" s="660">
        <v>17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v>
      </c>
      <c r="BH31" s="720"/>
      <c r="BI31" s="720"/>
      <c r="BJ31" s="720"/>
      <c r="BK31" s="720"/>
      <c r="BL31" s="720"/>
      <c r="BM31" s="721">
        <v>94.6</v>
      </c>
      <c r="BN31" s="720"/>
      <c r="BO31" s="720"/>
      <c r="BP31" s="720"/>
      <c r="BQ31" s="722"/>
      <c r="BR31" s="719">
        <v>98.5</v>
      </c>
      <c r="BS31" s="720"/>
      <c r="BT31" s="720"/>
      <c r="BU31" s="720"/>
      <c r="BV31" s="720"/>
      <c r="BW31" s="720"/>
      <c r="BX31" s="721">
        <v>94.6</v>
      </c>
      <c r="BY31" s="720"/>
      <c r="BZ31" s="720"/>
      <c r="CA31" s="720"/>
      <c r="CB31" s="722"/>
      <c r="CD31" s="678"/>
      <c r="CE31" s="679"/>
      <c r="CF31" s="654" t="s">
        <v>300</v>
      </c>
      <c r="CG31" s="655"/>
      <c r="CH31" s="655"/>
      <c r="CI31" s="655"/>
      <c r="CJ31" s="655"/>
      <c r="CK31" s="655"/>
      <c r="CL31" s="655"/>
      <c r="CM31" s="655"/>
      <c r="CN31" s="655"/>
      <c r="CO31" s="655"/>
      <c r="CP31" s="655"/>
      <c r="CQ31" s="656"/>
      <c r="CR31" s="657">
        <v>49658</v>
      </c>
      <c r="CS31" s="670"/>
      <c r="CT31" s="670"/>
      <c r="CU31" s="670"/>
      <c r="CV31" s="670"/>
      <c r="CW31" s="670"/>
      <c r="CX31" s="670"/>
      <c r="CY31" s="671"/>
      <c r="CZ31" s="660">
        <v>0.2</v>
      </c>
      <c r="DA31" s="672"/>
      <c r="DB31" s="672"/>
      <c r="DC31" s="673"/>
      <c r="DD31" s="663">
        <v>43735</v>
      </c>
      <c r="DE31" s="670"/>
      <c r="DF31" s="670"/>
      <c r="DG31" s="670"/>
      <c r="DH31" s="670"/>
      <c r="DI31" s="670"/>
      <c r="DJ31" s="670"/>
      <c r="DK31" s="671"/>
      <c r="DL31" s="663">
        <v>43735</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1481162</v>
      </c>
      <c r="S32" s="658"/>
      <c r="T32" s="658"/>
      <c r="U32" s="658"/>
      <c r="V32" s="658"/>
      <c r="W32" s="658"/>
      <c r="X32" s="658"/>
      <c r="Y32" s="659"/>
      <c r="Z32" s="695">
        <v>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99.4</v>
      </c>
      <c r="BH32" s="670"/>
      <c r="BI32" s="670"/>
      <c r="BJ32" s="670"/>
      <c r="BK32" s="670"/>
      <c r="BL32" s="670"/>
      <c r="BM32" s="661">
        <v>97.6</v>
      </c>
      <c r="BN32" s="670"/>
      <c r="BO32" s="670"/>
      <c r="BP32" s="670"/>
      <c r="BQ32" s="693"/>
      <c r="BR32" s="723">
        <v>99.5</v>
      </c>
      <c r="BS32" s="670"/>
      <c r="BT32" s="670"/>
      <c r="BU32" s="670"/>
      <c r="BV32" s="670"/>
      <c r="BW32" s="670"/>
      <c r="BX32" s="661">
        <v>97.5</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61984</v>
      </c>
      <c r="S33" s="658"/>
      <c r="T33" s="658"/>
      <c r="U33" s="658"/>
      <c r="V33" s="658"/>
      <c r="W33" s="658"/>
      <c r="X33" s="658"/>
      <c r="Y33" s="659"/>
      <c r="Z33" s="695">
        <v>0.3</v>
      </c>
      <c r="AA33" s="695"/>
      <c r="AB33" s="695"/>
      <c r="AC33" s="695"/>
      <c r="AD33" s="696">
        <v>24688</v>
      </c>
      <c r="AE33" s="696"/>
      <c r="AF33" s="696"/>
      <c r="AG33" s="696"/>
      <c r="AH33" s="696"/>
      <c r="AI33" s="696"/>
      <c r="AJ33" s="696"/>
      <c r="AK33" s="696"/>
      <c r="AL33" s="660">
        <v>0.2</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98.4</v>
      </c>
      <c r="BH33" s="642"/>
      <c r="BI33" s="642"/>
      <c r="BJ33" s="642"/>
      <c r="BK33" s="642"/>
      <c r="BL33" s="642"/>
      <c r="BM33" s="688">
        <v>91.9</v>
      </c>
      <c r="BN33" s="642"/>
      <c r="BO33" s="642"/>
      <c r="BP33" s="642"/>
      <c r="BQ33" s="705"/>
      <c r="BR33" s="718">
        <v>98.6</v>
      </c>
      <c r="BS33" s="642"/>
      <c r="BT33" s="642"/>
      <c r="BU33" s="642"/>
      <c r="BV33" s="642"/>
      <c r="BW33" s="642"/>
      <c r="BX33" s="688">
        <v>92.1</v>
      </c>
      <c r="BY33" s="642"/>
      <c r="BZ33" s="642"/>
      <c r="CA33" s="642"/>
      <c r="CB33" s="705"/>
      <c r="CD33" s="654" t="s">
        <v>307</v>
      </c>
      <c r="CE33" s="655"/>
      <c r="CF33" s="655"/>
      <c r="CG33" s="655"/>
      <c r="CH33" s="655"/>
      <c r="CI33" s="655"/>
      <c r="CJ33" s="655"/>
      <c r="CK33" s="655"/>
      <c r="CL33" s="655"/>
      <c r="CM33" s="655"/>
      <c r="CN33" s="655"/>
      <c r="CO33" s="655"/>
      <c r="CP33" s="655"/>
      <c r="CQ33" s="656"/>
      <c r="CR33" s="657">
        <v>10165830</v>
      </c>
      <c r="CS33" s="670"/>
      <c r="CT33" s="670"/>
      <c r="CU33" s="670"/>
      <c r="CV33" s="670"/>
      <c r="CW33" s="670"/>
      <c r="CX33" s="670"/>
      <c r="CY33" s="671"/>
      <c r="CZ33" s="660">
        <v>49.6</v>
      </c>
      <c r="DA33" s="672"/>
      <c r="DB33" s="672"/>
      <c r="DC33" s="673"/>
      <c r="DD33" s="663">
        <v>7532701</v>
      </c>
      <c r="DE33" s="670"/>
      <c r="DF33" s="670"/>
      <c r="DG33" s="670"/>
      <c r="DH33" s="670"/>
      <c r="DI33" s="670"/>
      <c r="DJ33" s="670"/>
      <c r="DK33" s="671"/>
      <c r="DL33" s="663">
        <v>5222555</v>
      </c>
      <c r="DM33" s="670"/>
      <c r="DN33" s="670"/>
      <c r="DO33" s="670"/>
      <c r="DP33" s="670"/>
      <c r="DQ33" s="670"/>
      <c r="DR33" s="670"/>
      <c r="DS33" s="670"/>
      <c r="DT33" s="670"/>
      <c r="DU33" s="670"/>
      <c r="DV33" s="671"/>
      <c r="DW33" s="660">
        <v>45.4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338177</v>
      </c>
      <c r="S34" s="658"/>
      <c r="T34" s="658"/>
      <c r="U34" s="658"/>
      <c r="V34" s="658"/>
      <c r="W34" s="658"/>
      <c r="X34" s="658"/>
      <c r="Y34" s="659"/>
      <c r="Z34" s="695">
        <v>1.6</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3009373</v>
      </c>
      <c r="CS34" s="658"/>
      <c r="CT34" s="658"/>
      <c r="CU34" s="658"/>
      <c r="CV34" s="658"/>
      <c r="CW34" s="658"/>
      <c r="CX34" s="658"/>
      <c r="CY34" s="659"/>
      <c r="CZ34" s="660">
        <v>14.7</v>
      </c>
      <c r="DA34" s="672"/>
      <c r="DB34" s="672"/>
      <c r="DC34" s="673"/>
      <c r="DD34" s="663">
        <v>2229741</v>
      </c>
      <c r="DE34" s="658"/>
      <c r="DF34" s="658"/>
      <c r="DG34" s="658"/>
      <c r="DH34" s="658"/>
      <c r="DI34" s="658"/>
      <c r="DJ34" s="658"/>
      <c r="DK34" s="659"/>
      <c r="DL34" s="663">
        <v>1618167</v>
      </c>
      <c r="DM34" s="658"/>
      <c r="DN34" s="658"/>
      <c r="DO34" s="658"/>
      <c r="DP34" s="658"/>
      <c r="DQ34" s="658"/>
      <c r="DR34" s="658"/>
      <c r="DS34" s="658"/>
      <c r="DT34" s="658"/>
      <c r="DU34" s="658"/>
      <c r="DV34" s="659"/>
      <c r="DW34" s="660">
        <v>14.1</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906673</v>
      </c>
      <c r="S35" s="658"/>
      <c r="T35" s="658"/>
      <c r="U35" s="658"/>
      <c r="V35" s="658"/>
      <c r="W35" s="658"/>
      <c r="X35" s="658"/>
      <c r="Y35" s="659"/>
      <c r="Z35" s="695">
        <v>4.3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881301</v>
      </c>
      <c r="CS35" s="670"/>
      <c r="CT35" s="670"/>
      <c r="CU35" s="670"/>
      <c r="CV35" s="670"/>
      <c r="CW35" s="670"/>
      <c r="CX35" s="670"/>
      <c r="CY35" s="671"/>
      <c r="CZ35" s="660">
        <v>4.3</v>
      </c>
      <c r="DA35" s="672"/>
      <c r="DB35" s="672"/>
      <c r="DC35" s="673"/>
      <c r="DD35" s="663">
        <v>748646</v>
      </c>
      <c r="DE35" s="670"/>
      <c r="DF35" s="670"/>
      <c r="DG35" s="670"/>
      <c r="DH35" s="670"/>
      <c r="DI35" s="670"/>
      <c r="DJ35" s="670"/>
      <c r="DK35" s="671"/>
      <c r="DL35" s="663">
        <v>502072</v>
      </c>
      <c r="DM35" s="670"/>
      <c r="DN35" s="670"/>
      <c r="DO35" s="670"/>
      <c r="DP35" s="670"/>
      <c r="DQ35" s="670"/>
      <c r="DR35" s="670"/>
      <c r="DS35" s="670"/>
      <c r="DT35" s="670"/>
      <c r="DU35" s="670"/>
      <c r="DV35" s="671"/>
      <c r="DW35" s="660">
        <v>4.4000000000000004</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819601</v>
      </c>
      <c r="S36" s="658"/>
      <c r="T36" s="658"/>
      <c r="U36" s="658"/>
      <c r="V36" s="658"/>
      <c r="W36" s="658"/>
      <c r="X36" s="658"/>
      <c r="Y36" s="659"/>
      <c r="Z36" s="695">
        <v>3.9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1973049</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15518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3625971</v>
      </c>
      <c r="CS36" s="658"/>
      <c r="CT36" s="658"/>
      <c r="CU36" s="658"/>
      <c r="CV36" s="658"/>
      <c r="CW36" s="658"/>
      <c r="CX36" s="658"/>
      <c r="CY36" s="659"/>
      <c r="CZ36" s="660">
        <v>17.7</v>
      </c>
      <c r="DA36" s="672"/>
      <c r="DB36" s="672"/>
      <c r="DC36" s="673"/>
      <c r="DD36" s="663">
        <v>2897254</v>
      </c>
      <c r="DE36" s="658"/>
      <c r="DF36" s="658"/>
      <c r="DG36" s="658"/>
      <c r="DH36" s="658"/>
      <c r="DI36" s="658"/>
      <c r="DJ36" s="658"/>
      <c r="DK36" s="659"/>
      <c r="DL36" s="663">
        <v>1941423</v>
      </c>
      <c r="DM36" s="658"/>
      <c r="DN36" s="658"/>
      <c r="DO36" s="658"/>
      <c r="DP36" s="658"/>
      <c r="DQ36" s="658"/>
      <c r="DR36" s="658"/>
      <c r="DS36" s="658"/>
      <c r="DT36" s="658"/>
      <c r="DU36" s="658"/>
      <c r="DV36" s="659"/>
      <c r="DW36" s="660">
        <v>16.899999999999999</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701222</v>
      </c>
      <c r="S37" s="658"/>
      <c r="T37" s="658"/>
      <c r="U37" s="658"/>
      <c r="V37" s="658"/>
      <c r="W37" s="658"/>
      <c r="X37" s="658"/>
      <c r="Y37" s="659"/>
      <c r="Z37" s="695">
        <v>3.3</v>
      </c>
      <c r="AA37" s="695"/>
      <c r="AB37" s="695"/>
      <c r="AC37" s="695"/>
      <c r="AD37" s="696">
        <v>3451</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467473</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-33701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1540525</v>
      </c>
      <c r="CS37" s="670"/>
      <c r="CT37" s="670"/>
      <c r="CU37" s="670"/>
      <c r="CV37" s="670"/>
      <c r="CW37" s="670"/>
      <c r="CX37" s="670"/>
      <c r="CY37" s="671"/>
      <c r="CZ37" s="660">
        <v>7.5</v>
      </c>
      <c r="DA37" s="672"/>
      <c r="DB37" s="672"/>
      <c r="DC37" s="673"/>
      <c r="DD37" s="663">
        <v>1540490</v>
      </c>
      <c r="DE37" s="670"/>
      <c r="DF37" s="670"/>
      <c r="DG37" s="670"/>
      <c r="DH37" s="670"/>
      <c r="DI37" s="670"/>
      <c r="DJ37" s="670"/>
      <c r="DK37" s="671"/>
      <c r="DL37" s="663">
        <v>1351184</v>
      </c>
      <c r="DM37" s="670"/>
      <c r="DN37" s="670"/>
      <c r="DO37" s="670"/>
      <c r="DP37" s="670"/>
      <c r="DQ37" s="670"/>
      <c r="DR37" s="670"/>
      <c r="DS37" s="670"/>
      <c r="DT37" s="670"/>
      <c r="DU37" s="670"/>
      <c r="DV37" s="671"/>
      <c r="DW37" s="660">
        <v>11.7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1292773</v>
      </c>
      <c r="S38" s="658"/>
      <c r="T38" s="658"/>
      <c r="U38" s="658"/>
      <c r="V38" s="658"/>
      <c r="W38" s="658"/>
      <c r="X38" s="658"/>
      <c r="Y38" s="659"/>
      <c r="Z38" s="695">
        <v>6.1</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28430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3551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1477146</v>
      </c>
      <c r="CS38" s="658"/>
      <c r="CT38" s="658"/>
      <c r="CU38" s="658"/>
      <c r="CV38" s="658"/>
      <c r="CW38" s="658"/>
      <c r="CX38" s="658"/>
      <c r="CY38" s="659"/>
      <c r="CZ38" s="660">
        <v>7.2</v>
      </c>
      <c r="DA38" s="672"/>
      <c r="DB38" s="672"/>
      <c r="DC38" s="673"/>
      <c r="DD38" s="663">
        <v>1226812</v>
      </c>
      <c r="DE38" s="658"/>
      <c r="DF38" s="658"/>
      <c r="DG38" s="658"/>
      <c r="DH38" s="658"/>
      <c r="DI38" s="658"/>
      <c r="DJ38" s="658"/>
      <c r="DK38" s="659"/>
      <c r="DL38" s="663">
        <v>1160893</v>
      </c>
      <c r="DM38" s="658"/>
      <c r="DN38" s="658"/>
      <c r="DO38" s="658"/>
      <c r="DP38" s="658"/>
      <c r="DQ38" s="658"/>
      <c r="DR38" s="658"/>
      <c r="DS38" s="658"/>
      <c r="DT38" s="658"/>
      <c r="DU38" s="658"/>
      <c r="DV38" s="659"/>
      <c r="DW38" s="660">
        <v>10.1</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5023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864839</v>
      </c>
      <c r="CS39" s="670"/>
      <c r="CT39" s="670"/>
      <c r="CU39" s="670"/>
      <c r="CV39" s="670"/>
      <c r="CW39" s="670"/>
      <c r="CX39" s="670"/>
      <c r="CY39" s="671"/>
      <c r="CZ39" s="660">
        <v>4.2</v>
      </c>
      <c r="DA39" s="672"/>
      <c r="DB39" s="672"/>
      <c r="DC39" s="673"/>
      <c r="DD39" s="663">
        <v>424881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27073</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80</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307200</v>
      </c>
      <c r="CS40" s="658"/>
      <c r="CT40" s="658"/>
      <c r="CU40" s="658"/>
      <c r="CV40" s="658"/>
      <c r="CW40" s="658"/>
      <c r="CX40" s="658"/>
      <c r="CY40" s="659"/>
      <c r="CZ40" s="660">
        <v>1.5</v>
      </c>
      <c r="DA40" s="672"/>
      <c r="DB40" s="672"/>
      <c r="DC40" s="673"/>
      <c r="DD40" s="663">
        <v>5367</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21183434</v>
      </c>
      <c r="S41" s="682"/>
      <c r="T41" s="682"/>
      <c r="U41" s="682"/>
      <c r="V41" s="682"/>
      <c r="W41" s="682"/>
      <c r="X41" s="682"/>
      <c r="Y41" s="685"/>
      <c r="Z41" s="686">
        <v>100</v>
      </c>
      <c r="AA41" s="686"/>
      <c r="AB41" s="686"/>
      <c r="AC41" s="686"/>
      <c r="AD41" s="687">
        <v>11487389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283491</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1193655</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417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2201116</v>
      </c>
      <c r="CS42" s="670"/>
      <c r="CT42" s="670"/>
      <c r="CU42" s="670"/>
      <c r="CV42" s="670"/>
      <c r="CW42" s="670"/>
      <c r="CX42" s="670"/>
      <c r="CY42" s="671"/>
      <c r="CZ42" s="660">
        <v>10.7</v>
      </c>
      <c r="DA42" s="672"/>
      <c r="DB42" s="672"/>
      <c r="DC42" s="673"/>
      <c r="DD42" s="663">
        <v>657582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71985</v>
      </c>
      <c r="CS43" s="670"/>
      <c r="CT43" s="670"/>
      <c r="CU43" s="670"/>
      <c r="CV43" s="670"/>
      <c r="CW43" s="670"/>
      <c r="CX43" s="670"/>
      <c r="CY43" s="671"/>
      <c r="CZ43" s="660">
        <v>0.4</v>
      </c>
      <c r="DA43" s="672"/>
      <c r="DB43" s="672"/>
      <c r="DC43" s="673"/>
      <c r="DD43" s="663">
        <v>71985</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1902401</v>
      </c>
      <c r="CS44" s="658"/>
      <c r="CT44" s="658"/>
      <c r="CU44" s="658"/>
      <c r="CV44" s="658"/>
      <c r="CW44" s="658"/>
      <c r="CX44" s="658"/>
      <c r="CY44" s="659"/>
      <c r="CZ44" s="660">
        <v>9.3000000000000007</v>
      </c>
      <c r="DA44" s="661"/>
      <c r="DB44" s="661"/>
      <c r="DC44" s="662"/>
      <c r="DD44" s="663">
        <v>480367</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424807</v>
      </c>
      <c r="CS45" s="670"/>
      <c r="CT45" s="670"/>
      <c r="CU45" s="670"/>
      <c r="CV45" s="670"/>
      <c r="CW45" s="670"/>
      <c r="CX45" s="670"/>
      <c r="CY45" s="671"/>
      <c r="CZ45" s="660">
        <v>2.1</v>
      </c>
      <c r="DA45" s="672"/>
      <c r="DB45" s="672"/>
      <c r="DC45" s="673"/>
      <c r="DD45" s="663">
        <v>43939</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1423959</v>
      </c>
      <c r="CS46" s="658"/>
      <c r="CT46" s="658"/>
      <c r="CU46" s="658"/>
      <c r="CV46" s="658"/>
      <c r="CW46" s="658"/>
      <c r="CX46" s="658"/>
      <c r="CY46" s="659"/>
      <c r="CZ46" s="660">
        <v>7</v>
      </c>
      <c r="DA46" s="661"/>
      <c r="DB46" s="661"/>
      <c r="DC46" s="662"/>
      <c r="DD46" s="663">
        <v>432493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298715</v>
      </c>
      <c r="CS47" s="670"/>
      <c r="CT47" s="670"/>
      <c r="CU47" s="670"/>
      <c r="CV47" s="670"/>
      <c r="CW47" s="670"/>
      <c r="CX47" s="670"/>
      <c r="CY47" s="671"/>
      <c r="CZ47" s="660">
        <v>1.5</v>
      </c>
      <c r="DA47" s="672"/>
      <c r="DB47" s="672"/>
      <c r="DC47" s="673"/>
      <c r="DD47" s="663">
        <v>177215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20484261</v>
      </c>
      <c r="CS49" s="642"/>
      <c r="CT49" s="642"/>
      <c r="CU49" s="642"/>
      <c r="CV49" s="642"/>
      <c r="CW49" s="642"/>
      <c r="CX49" s="642"/>
      <c r="CY49" s="643"/>
      <c r="CZ49" s="644">
        <v>100</v>
      </c>
      <c r="DA49" s="645"/>
      <c r="DB49" s="645"/>
      <c r="DC49" s="646"/>
      <c r="DD49" s="647">
        <v>14078493</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JR3nrZVj154pUiuU2qm16WCLlISzrizjojnGpTAujTew6Mb/kpl+wJ/pL+fS+Si/k7EuTPJXnHkivmk/2c6lvQ==" saltValue="ol1LgVr6Ix2uz1t/fvJr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21204</v>
      </c>
      <c r="R7" s="1139"/>
      <c r="S7" s="1139"/>
      <c r="T7" s="1139"/>
      <c r="U7" s="1139"/>
      <c r="V7" s="1139">
        <v>20504</v>
      </c>
      <c r="W7" s="1139"/>
      <c r="X7" s="1139"/>
      <c r="Y7" s="1139"/>
      <c r="Z7" s="1139"/>
      <c r="AA7" s="1139">
        <v>699</v>
      </c>
      <c r="AB7" s="1139"/>
      <c r="AC7" s="1139"/>
      <c r="AD7" s="1139"/>
      <c r="AE7" s="1140"/>
      <c r="AF7" s="1141">
        <v>616</v>
      </c>
      <c r="AG7" s="1142"/>
      <c r="AH7" s="1142"/>
      <c r="AI7" s="1142"/>
      <c r="AJ7" s="1143"/>
      <c r="AK7" s="1144">
        <v>907</v>
      </c>
      <c r="AL7" s="1145"/>
      <c r="AM7" s="1145"/>
      <c r="AN7" s="1145"/>
      <c r="AO7" s="1145"/>
      <c r="AP7" s="1145">
        <v>15734</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9</v>
      </c>
      <c r="CI7" s="1133"/>
      <c r="CJ7" s="1133"/>
      <c r="CK7" s="1133"/>
      <c r="CL7" s="1134"/>
      <c r="CM7" s="1132">
        <v>51</v>
      </c>
      <c r="CN7" s="1133"/>
      <c r="CO7" s="1133"/>
      <c r="CP7" s="1133"/>
      <c r="CQ7" s="1134"/>
      <c r="CR7" s="1132">
        <v>26</v>
      </c>
      <c r="CS7" s="1133"/>
      <c r="CT7" s="1133"/>
      <c r="CU7" s="1133"/>
      <c r="CV7" s="1134"/>
      <c r="CW7" s="1132" t="s">
        <v>552</v>
      </c>
      <c r="CX7" s="1133"/>
      <c r="CY7" s="1133"/>
      <c r="CZ7" s="1133"/>
      <c r="DA7" s="1134"/>
      <c r="DB7" s="1132" t="s">
        <v>552</v>
      </c>
      <c r="DC7" s="1133"/>
      <c r="DD7" s="1133"/>
      <c r="DE7" s="1133"/>
      <c r="DF7" s="1134"/>
      <c r="DG7" s="1132" t="s">
        <v>552</v>
      </c>
      <c r="DH7" s="1133"/>
      <c r="DI7" s="1133"/>
      <c r="DJ7" s="1133"/>
      <c r="DK7" s="1134"/>
      <c r="DL7" s="1132" t="s">
        <v>552</v>
      </c>
      <c r="DM7" s="1133"/>
      <c r="DN7" s="1133"/>
      <c r="DO7" s="1133"/>
      <c r="DP7" s="1134"/>
      <c r="DQ7" s="1132" t="s">
        <v>552</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554</v>
      </c>
      <c r="BT8" s="1029"/>
      <c r="BU8" s="1029"/>
      <c r="BV8" s="1029"/>
      <c r="BW8" s="1029"/>
      <c r="BX8" s="1029"/>
      <c r="BY8" s="1029"/>
      <c r="BZ8" s="1029"/>
      <c r="CA8" s="1029"/>
      <c r="CB8" s="1029"/>
      <c r="CC8" s="1029"/>
      <c r="CD8" s="1029"/>
      <c r="CE8" s="1029"/>
      <c r="CF8" s="1029"/>
      <c r="CG8" s="1050"/>
      <c r="CH8" s="1025">
        <v>50</v>
      </c>
      <c r="CI8" s="1026"/>
      <c r="CJ8" s="1026"/>
      <c r="CK8" s="1026"/>
      <c r="CL8" s="1027"/>
      <c r="CM8" s="1025">
        <v>60</v>
      </c>
      <c r="CN8" s="1026"/>
      <c r="CO8" s="1026"/>
      <c r="CP8" s="1026"/>
      <c r="CQ8" s="1027"/>
      <c r="CR8" s="1025">
        <v>10</v>
      </c>
      <c r="CS8" s="1026"/>
      <c r="CT8" s="1026"/>
      <c r="CU8" s="1026"/>
      <c r="CV8" s="1027"/>
      <c r="CW8" s="1025" t="s">
        <v>552</v>
      </c>
      <c r="CX8" s="1026"/>
      <c r="CY8" s="1026"/>
      <c r="CZ8" s="1026"/>
      <c r="DA8" s="1027"/>
      <c r="DB8" s="1025" t="s">
        <v>552</v>
      </c>
      <c r="DC8" s="1026"/>
      <c r="DD8" s="1026"/>
      <c r="DE8" s="1026"/>
      <c r="DF8" s="1027"/>
      <c r="DG8" s="1025" t="s">
        <v>552</v>
      </c>
      <c r="DH8" s="1026"/>
      <c r="DI8" s="1026"/>
      <c r="DJ8" s="1026"/>
      <c r="DK8" s="1027"/>
      <c r="DL8" s="1025" t="s">
        <v>552</v>
      </c>
      <c r="DM8" s="1026"/>
      <c r="DN8" s="1026"/>
      <c r="DO8" s="1026"/>
      <c r="DP8" s="1027"/>
      <c r="DQ8" s="1025" t="s">
        <v>552</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t="s">
        <v>555</v>
      </c>
      <c r="BT9" s="1029"/>
      <c r="BU9" s="1029"/>
      <c r="BV9" s="1029"/>
      <c r="BW9" s="1029"/>
      <c r="BX9" s="1029"/>
      <c r="BY9" s="1029"/>
      <c r="BZ9" s="1029"/>
      <c r="CA9" s="1029"/>
      <c r="CB9" s="1029"/>
      <c r="CC9" s="1029"/>
      <c r="CD9" s="1029"/>
      <c r="CE9" s="1029"/>
      <c r="CF9" s="1029"/>
      <c r="CG9" s="1050"/>
      <c r="CH9" s="1025">
        <v>106</v>
      </c>
      <c r="CI9" s="1026"/>
      <c r="CJ9" s="1026"/>
      <c r="CK9" s="1026"/>
      <c r="CL9" s="1027"/>
      <c r="CM9" s="1025">
        <v>25</v>
      </c>
      <c r="CN9" s="1026"/>
      <c r="CO9" s="1026"/>
      <c r="CP9" s="1026"/>
      <c r="CQ9" s="1027"/>
      <c r="CR9" s="1025">
        <v>25</v>
      </c>
      <c r="CS9" s="1026"/>
      <c r="CT9" s="1026"/>
      <c r="CU9" s="1026"/>
      <c r="CV9" s="1027"/>
      <c r="CW9" s="1025" t="s">
        <v>552</v>
      </c>
      <c r="CX9" s="1026"/>
      <c r="CY9" s="1026"/>
      <c r="CZ9" s="1026"/>
      <c r="DA9" s="1027"/>
      <c r="DB9" s="1025" t="s">
        <v>552</v>
      </c>
      <c r="DC9" s="1026"/>
      <c r="DD9" s="1026"/>
      <c r="DE9" s="1026"/>
      <c r="DF9" s="1027"/>
      <c r="DG9" s="1025" t="s">
        <v>552</v>
      </c>
      <c r="DH9" s="1026"/>
      <c r="DI9" s="1026"/>
      <c r="DJ9" s="1026"/>
      <c r="DK9" s="1027"/>
      <c r="DL9" s="1025" t="s">
        <v>552</v>
      </c>
      <c r="DM9" s="1026"/>
      <c r="DN9" s="1026"/>
      <c r="DO9" s="1026"/>
      <c r="DP9" s="1027"/>
      <c r="DQ9" s="1025" t="s">
        <v>552</v>
      </c>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t="s">
        <v>556</v>
      </c>
      <c r="BT10" s="1029"/>
      <c r="BU10" s="1029"/>
      <c r="BV10" s="1029"/>
      <c r="BW10" s="1029"/>
      <c r="BX10" s="1029"/>
      <c r="BY10" s="1029"/>
      <c r="BZ10" s="1029"/>
      <c r="CA10" s="1029"/>
      <c r="CB10" s="1029"/>
      <c r="CC10" s="1029"/>
      <c r="CD10" s="1029"/>
      <c r="CE10" s="1029"/>
      <c r="CF10" s="1029"/>
      <c r="CG10" s="1050"/>
      <c r="CH10" s="1025">
        <v>23</v>
      </c>
      <c r="CI10" s="1026"/>
      <c r="CJ10" s="1026"/>
      <c r="CK10" s="1026"/>
      <c r="CL10" s="1027"/>
      <c r="CM10" s="1025">
        <v>186</v>
      </c>
      <c r="CN10" s="1026"/>
      <c r="CO10" s="1026"/>
      <c r="CP10" s="1026"/>
      <c r="CQ10" s="1027"/>
      <c r="CR10" s="1025">
        <v>3</v>
      </c>
      <c r="CS10" s="1026"/>
      <c r="CT10" s="1026"/>
      <c r="CU10" s="1026"/>
      <c r="CV10" s="1027"/>
      <c r="CW10" s="1025" t="s">
        <v>552</v>
      </c>
      <c r="CX10" s="1026"/>
      <c r="CY10" s="1026"/>
      <c r="CZ10" s="1026"/>
      <c r="DA10" s="1027"/>
      <c r="DB10" s="1025" t="s">
        <v>552</v>
      </c>
      <c r="DC10" s="1026"/>
      <c r="DD10" s="1026"/>
      <c r="DE10" s="1026"/>
      <c r="DF10" s="1027"/>
      <c r="DG10" s="1025" t="s">
        <v>552</v>
      </c>
      <c r="DH10" s="1026"/>
      <c r="DI10" s="1026"/>
      <c r="DJ10" s="1026"/>
      <c r="DK10" s="1027"/>
      <c r="DL10" s="1025" t="s">
        <v>552</v>
      </c>
      <c r="DM10" s="1026"/>
      <c r="DN10" s="1026"/>
      <c r="DO10" s="1026"/>
      <c r="DP10" s="1027"/>
      <c r="DQ10" s="1025" t="s">
        <v>552</v>
      </c>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t="s">
        <v>557</v>
      </c>
      <c r="BT11" s="1029"/>
      <c r="BU11" s="1029"/>
      <c r="BV11" s="1029"/>
      <c r="BW11" s="1029"/>
      <c r="BX11" s="1029"/>
      <c r="BY11" s="1029"/>
      <c r="BZ11" s="1029"/>
      <c r="CA11" s="1029"/>
      <c r="CB11" s="1029"/>
      <c r="CC11" s="1029"/>
      <c r="CD11" s="1029"/>
      <c r="CE11" s="1029"/>
      <c r="CF11" s="1029"/>
      <c r="CG11" s="1050"/>
      <c r="CH11" s="1025">
        <v>14</v>
      </c>
      <c r="CI11" s="1026"/>
      <c r="CJ11" s="1026"/>
      <c r="CK11" s="1026"/>
      <c r="CL11" s="1027"/>
      <c r="CM11" s="1025">
        <v>41</v>
      </c>
      <c r="CN11" s="1026"/>
      <c r="CO11" s="1026"/>
      <c r="CP11" s="1026"/>
      <c r="CQ11" s="1027"/>
      <c r="CR11" s="1025">
        <v>5</v>
      </c>
      <c r="CS11" s="1026"/>
      <c r="CT11" s="1026"/>
      <c r="CU11" s="1026"/>
      <c r="CV11" s="1027"/>
      <c r="CW11" s="1025" t="s">
        <v>552</v>
      </c>
      <c r="CX11" s="1026"/>
      <c r="CY11" s="1026"/>
      <c r="CZ11" s="1026"/>
      <c r="DA11" s="1027"/>
      <c r="DB11" s="1025" t="s">
        <v>552</v>
      </c>
      <c r="DC11" s="1026"/>
      <c r="DD11" s="1026"/>
      <c r="DE11" s="1026"/>
      <c r="DF11" s="1027"/>
      <c r="DG11" s="1025" t="s">
        <v>552</v>
      </c>
      <c r="DH11" s="1026"/>
      <c r="DI11" s="1026"/>
      <c r="DJ11" s="1026"/>
      <c r="DK11" s="1027"/>
      <c r="DL11" s="1025" t="s">
        <v>552</v>
      </c>
      <c r="DM11" s="1026"/>
      <c r="DN11" s="1026"/>
      <c r="DO11" s="1026"/>
      <c r="DP11" s="1027"/>
      <c r="DQ11" s="1025" t="s">
        <v>552</v>
      </c>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21204</v>
      </c>
      <c r="R23" s="1097"/>
      <c r="S23" s="1097"/>
      <c r="T23" s="1097"/>
      <c r="U23" s="1097"/>
      <c r="V23" s="1097">
        <v>20504</v>
      </c>
      <c r="W23" s="1097"/>
      <c r="X23" s="1097"/>
      <c r="Y23" s="1097"/>
      <c r="Z23" s="1097"/>
      <c r="AA23" s="1097">
        <v>699</v>
      </c>
      <c r="AB23" s="1097"/>
      <c r="AC23" s="1097"/>
      <c r="AD23" s="1097"/>
      <c r="AE23" s="1104"/>
      <c r="AF23" s="1105">
        <v>616</v>
      </c>
      <c r="AG23" s="1097"/>
      <c r="AH23" s="1097"/>
      <c r="AI23" s="1097"/>
      <c r="AJ23" s="1106"/>
      <c r="AK23" s="1107"/>
      <c r="AL23" s="1108"/>
      <c r="AM23" s="1108"/>
      <c r="AN23" s="1108"/>
      <c r="AO23" s="1108"/>
      <c r="AP23" s="1097">
        <v>15734</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3034</v>
      </c>
      <c r="R28" s="1087"/>
      <c r="S28" s="1087"/>
      <c r="T28" s="1087"/>
      <c r="U28" s="1087"/>
      <c r="V28" s="1087">
        <v>3019</v>
      </c>
      <c r="W28" s="1087"/>
      <c r="X28" s="1087"/>
      <c r="Y28" s="1087"/>
      <c r="Z28" s="1087"/>
      <c r="AA28" s="1087">
        <v>16</v>
      </c>
      <c r="AB28" s="1087"/>
      <c r="AC28" s="1087"/>
      <c r="AD28" s="1087"/>
      <c r="AE28" s="1088"/>
      <c r="AF28" s="1089">
        <v>16</v>
      </c>
      <c r="AG28" s="1087"/>
      <c r="AH28" s="1087"/>
      <c r="AI28" s="1087"/>
      <c r="AJ28" s="1090"/>
      <c r="AK28" s="1078">
        <v>283</v>
      </c>
      <c r="AL28" s="1079"/>
      <c r="AM28" s="1079"/>
      <c r="AN28" s="1079"/>
      <c r="AO28" s="1079"/>
      <c r="AP28" s="1079" t="s">
        <v>544</v>
      </c>
      <c r="AQ28" s="1079"/>
      <c r="AR28" s="1079"/>
      <c r="AS28" s="1079"/>
      <c r="AT28" s="1079"/>
      <c r="AU28" s="1079" t="s">
        <v>544</v>
      </c>
      <c r="AV28" s="1079"/>
      <c r="AW28" s="1079"/>
      <c r="AX28" s="1079"/>
      <c r="AY28" s="1079"/>
      <c r="AZ28" s="1080" t="s">
        <v>544</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4987</v>
      </c>
      <c r="R29" s="1075"/>
      <c r="S29" s="1075"/>
      <c r="T29" s="1075"/>
      <c r="U29" s="1075"/>
      <c r="V29" s="1075">
        <v>4639</v>
      </c>
      <c r="W29" s="1075"/>
      <c r="X29" s="1075"/>
      <c r="Y29" s="1075"/>
      <c r="Z29" s="1075"/>
      <c r="AA29" s="1075">
        <v>348</v>
      </c>
      <c r="AB29" s="1075"/>
      <c r="AC29" s="1075"/>
      <c r="AD29" s="1075"/>
      <c r="AE29" s="1076"/>
      <c r="AF29" s="1071">
        <v>348</v>
      </c>
      <c r="AG29" s="1072"/>
      <c r="AH29" s="1072"/>
      <c r="AI29" s="1072"/>
      <c r="AJ29" s="1073"/>
      <c r="AK29" s="1016">
        <v>678</v>
      </c>
      <c r="AL29" s="1007"/>
      <c r="AM29" s="1007"/>
      <c r="AN29" s="1007"/>
      <c r="AO29" s="1007"/>
      <c r="AP29" s="1007" t="s">
        <v>544</v>
      </c>
      <c r="AQ29" s="1007"/>
      <c r="AR29" s="1007"/>
      <c r="AS29" s="1007"/>
      <c r="AT29" s="1007"/>
      <c r="AU29" s="1007" t="s">
        <v>544</v>
      </c>
      <c r="AV29" s="1007"/>
      <c r="AW29" s="1007"/>
      <c r="AX29" s="1007"/>
      <c r="AY29" s="1007"/>
      <c r="AZ29" s="1077" t="s">
        <v>544</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461</v>
      </c>
      <c r="R30" s="1075"/>
      <c r="S30" s="1075"/>
      <c r="T30" s="1075"/>
      <c r="U30" s="1075"/>
      <c r="V30" s="1075">
        <v>461</v>
      </c>
      <c r="W30" s="1075"/>
      <c r="X30" s="1075"/>
      <c r="Y30" s="1075"/>
      <c r="Z30" s="1075"/>
      <c r="AA30" s="1075">
        <v>1</v>
      </c>
      <c r="AB30" s="1075"/>
      <c r="AC30" s="1075"/>
      <c r="AD30" s="1075"/>
      <c r="AE30" s="1076"/>
      <c r="AF30" s="1071">
        <v>1</v>
      </c>
      <c r="AG30" s="1072"/>
      <c r="AH30" s="1072"/>
      <c r="AI30" s="1072"/>
      <c r="AJ30" s="1073"/>
      <c r="AK30" s="1016">
        <v>142</v>
      </c>
      <c r="AL30" s="1007"/>
      <c r="AM30" s="1007"/>
      <c r="AN30" s="1007"/>
      <c r="AO30" s="1007"/>
      <c r="AP30" s="1007" t="s">
        <v>544</v>
      </c>
      <c r="AQ30" s="1007"/>
      <c r="AR30" s="1007"/>
      <c r="AS30" s="1007"/>
      <c r="AT30" s="1007"/>
      <c r="AU30" s="1007" t="s">
        <v>544</v>
      </c>
      <c r="AV30" s="1007"/>
      <c r="AW30" s="1007"/>
      <c r="AX30" s="1007"/>
      <c r="AY30" s="1007"/>
      <c r="AZ30" s="1077" t="s">
        <v>544</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572</v>
      </c>
      <c r="R31" s="1075"/>
      <c r="S31" s="1075"/>
      <c r="T31" s="1075"/>
      <c r="U31" s="1075"/>
      <c r="V31" s="1075">
        <v>593</v>
      </c>
      <c r="W31" s="1075"/>
      <c r="X31" s="1075"/>
      <c r="Y31" s="1075"/>
      <c r="Z31" s="1075"/>
      <c r="AA31" s="1075">
        <v>-21</v>
      </c>
      <c r="AB31" s="1075"/>
      <c r="AC31" s="1075"/>
      <c r="AD31" s="1075"/>
      <c r="AE31" s="1076"/>
      <c r="AF31" s="1071">
        <v>517</v>
      </c>
      <c r="AG31" s="1072"/>
      <c r="AH31" s="1072"/>
      <c r="AI31" s="1072"/>
      <c r="AJ31" s="1073"/>
      <c r="AK31" s="1016">
        <v>28</v>
      </c>
      <c r="AL31" s="1007"/>
      <c r="AM31" s="1007"/>
      <c r="AN31" s="1007"/>
      <c r="AO31" s="1007"/>
      <c r="AP31" s="1007">
        <v>2544</v>
      </c>
      <c r="AQ31" s="1007"/>
      <c r="AR31" s="1007"/>
      <c r="AS31" s="1007"/>
      <c r="AT31" s="1007"/>
      <c r="AU31" s="1007">
        <v>261</v>
      </c>
      <c r="AV31" s="1007"/>
      <c r="AW31" s="1007"/>
      <c r="AX31" s="1007"/>
      <c r="AY31" s="1007"/>
      <c r="AZ31" s="1077" t="s">
        <v>544</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833</v>
      </c>
      <c r="R32" s="1075"/>
      <c r="S32" s="1075"/>
      <c r="T32" s="1075"/>
      <c r="U32" s="1075"/>
      <c r="V32" s="1075">
        <v>832</v>
      </c>
      <c r="W32" s="1075"/>
      <c r="X32" s="1075"/>
      <c r="Y32" s="1075"/>
      <c r="Z32" s="1075"/>
      <c r="AA32" s="1075">
        <v>1</v>
      </c>
      <c r="AB32" s="1075"/>
      <c r="AC32" s="1075"/>
      <c r="AD32" s="1075"/>
      <c r="AE32" s="1076"/>
      <c r="AF32" s="1071">
        <v>93</v>
      </c>
      <c r="AG32" s="1072"/>
      <c r="AH32" s="1072"/>
      <c r="AI32" s="1072"/>
      <c r="AJ32" s="1073"/>
      <c r="AK32" s="1016">
        <v>467</v>
      </c>
      <c r="AL32" s="1007"/>
      <c r="AM32" s="1007"/>
      <c r="AN32" s="1007"/>
      <c r="AO32" s="1007"/>
      <c r="AP32" s="1007">
        <v>5959</v>
      </c>
      <c r="AQ32" s="1007"/>
      <c r="AR32" s="1007"/>
      <c r="AS32" s="1007"/>
      <c r="AT32" s="1007"/>
      <c r="AU32" s="1007">
        <v>5340</v>
      </c>
      <c r="AV32" s="1007"/>
      <c r="AW32" s="1007"/>
      <c r="AX32" s="1007"/>
      <c r="AY32" s="1007"/>
      <c r="AZ32" s="1077" t="s">
        <v>544</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394</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395</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975</v>
      </c>
      <c r="AG63" s="995"/>
      <c r="AH63" s="995"/>
      <c r="AI63" s="995"/>
      <c r="AJ63" s="1058"/>
      <c r="AK63" s="1059"/>
      <c r="AL63" s="999"/>
      <c r="AM63" s="999"/>
      <c r="AN63" s="999"/>
      <c r="AO63" s="999"/>
      <c r="AP63" s="995">
        <v>8503</v>
      </c>
      <c r="AQ63" s="995"/>
      <c r="AR63" s="995"/>
      <c r="AS63" s="995"/>
      <c r="AT63" s="995"/>
      <c r="AU63" s="995">
        <v>5601</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397</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398</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545</v>
      </c>
      <c r="C68" s="1022"/>
      <c r="D68" s="1022"/>
      <c r="E68" s="1022"/>
      <c r="F68" s="1022"/>
      <c r="G68" s="1022"/>
      <c r="H68" s="1022"/>
      <c r="I68" s="1022"/>
      <c r="J68" s="1022"/>
      <c r="K68" s="1022"/>
      <c r="L68" s="1022"/>
      <c r="M68" s="1022"/>
      <c r="N68" s="1022"/>
      <c r="O68" s="1022"/>
      <c r="P68" s="1023"/>
      <c r="Q68" s="1024">
        <v>2011</v>
      </c>
      <c r="R68" s="1018"/>
      <c r="S68" s="1018"/>
      <c r="T68" s="1018"/>
      <c r="U68" s="1018"/>
      <c r="V68" s="1018">
        <v>1962</v>
      </c>
      <c r="W68" s="1018"/>
      <c r="X68" s="1018"/>
      <c r="Y68" s="1018"/>
      <c r="Z68" s="1018"/>
      <c r="AA68" s="1018">
        <v>48</v>
      </c>
      <c r="AB68" s="1018"/>
      <c r="AC68" s="1018"/>
      <c r="AD68" s="1018"/>
      <c r="AE68" s="1018"/>
      <c r="AF68" s="1018">
        <v>46</v>
      </c>
      <c r="AG68" s="1018"/>
      <c r="AH68" s="1018"/>
      <c r="AI68" s="1018"/>
      <c r="AJ68" s="1018"/>
      <c r="AK68" s="1018" t="s">
        <v>552</v>
      </c>
      <c r="AL68" s="1018"/>
      <c r="AM68" s="1018"/>
      <c r="AN68" s="1018"/>
      <c r="AO68" s="1018"/>
      <c r="AP68" s="1018">
        <v>3009</v>
      </c>
      <c r="AQ68" s="1018"/>
      <c r="AR68" s="1018"/>
      <c r="AS68" s="1018"/>
      <c r="AT68" s="1018"/>
      <c r="AU68" s="1018">
        <v>2786</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546</v>
      </c>
      <c r="C69" s="1011"/>
      <c r="D69" s="1011"/>
      <c r="E69" s="1011"/>
      <c r="F69" s="1011"/>
      <c r="G69" s="1011"/>
      <c r="H69" s="1011"/>
      <c r="I69" s="1011"/>
      <c r="J69" s="1011"/>
      <c r="K69" s="1011"/>
      <c r="L69" s="1011"/>
      <c r="M69" s="1011"/>
      <c r="N69" s="1011"/>
      <c r="O69" s="1011"/>
      <c r="P69" s="1012"/>
      <c r="Q69" s="1013">
        <v>0</v>
      </c>
      <c r="R69" s="1007"/>
      <c r="S69" s="1007"/>
      <c r="T69" s="1007"/>
      <c r="U69" s="1007"/>
      <c r="V69" s="1007" t="s">
        <v>552</v>
      </c>
      <c r="W69" s="1007"/>
      <c r="X69" s="1007"/>
      <c r="Y69" s="1007"/>
      <c r="Z69" s="1007"/>
      <c r="AA69" s="1007">
        <v>0</v>
      </c>
      <c r="AB69" s="1007"/>
      <c r="AC69" s="1007"/>
      <c r="AD69" s="1007"/>
      <c r="AE69" s="1007"/>
      <c r="AF69" s="1007">
        <v>0</v>
      </c>
      <c r="AG69" s="1007"/>
      <c r="AH69" s="1007"/>
      <c r="AI69" s="1007"/>
      <c r="AJ69" s="1007"/>
      <c r="AK69" s="1007" t="s">
        <v>552</v>
      </c>
      <c r="AL69" s="1007"/>
      <c r="AM69" s="1007"/>
      <c r="AN69" s="1007"/>
      <c r="AO69" s="1007"/>
      <c r="AP69" s="1007" t="s">
        <v>552</v>
      </c>
      <c r="AQ69" s="1007"/>
      <c r="AR69" s="1007"/>
      <c r="AS69" s="1007"/>
      <c r="AT69" s="1007"/>
      <c r="AU69" s="1007" t="s">
        <v>552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547</v>
      </c>
      <c r="C70" s="1011"/>
      <c r="D70" s="1011"/>
      <c r="E70" s="1011"/>
      <c r="F70" s="1011"/>
      <c r="G70" s="1011"/>
      <c r="H70" s="1011"/>
      <c r="I70" s="1011"/>
      <c r="J70" s="1011"/>
      <c r="K70" s="1011"/>
      <c r="L70" s="1011"/>
      <c r="M70" s="1011"/>
      <c r="N70" s="1011"/>
      <c r="O70" s="1011"/>
      <c r="P70" s="1012"/>
      <c r="Q70" s="1013">
        <v>7342</v>
      </c>
      <c r="R70" s="1007"/>
      <c r="S70" s="1007"/>
      <c r="T70" s="1007"/>
      <c r="U70" s="1007"/>
      <c r="V70" s="1007">
        <v>7213</v>
      </c>
      <c r="W70" s="1007"/>
      <c r="X70" s="1007"/>
      <c r="Y70" s="1007"/>
      <c r="Z70" s="1007"/>
      <c r="AA70" s="1007">
        <v>129</v>
      </c>
      <c r="AB70" s="1007"/>
      <c r="AC70" s="1007"/>
      <c r="AD70" s="1007"/>
      <c r="AE70" s="1007"/>
      <c r="AF70" s="1007">
        <v>129</v>
      </c>
      <c r="AG70" s="1007"/>
      <c r="AH70" s="1007"/>
      <c r="AI70" s="1007"/>
      <c r="AJ70" s="1007"/>
      <c r="AK70" s="1007">
        <v>2723</v>
      </c>
      <c r="AL70" s="1007"/>
      <c r="AM70" s="1007"/>
      <c r="AN70" s="1007"/>
      <c r="AO70" s="1007"/>
      <c r="AP70" s="1007" t="s">
        <v>552</v>
      </c>
      <c r="AQ70" s="1007"/>
      <c r="AR70" s="1007"/>
      <c r="AS70" s="1007"/>
      <c r="AT70" s="1007"/>
      <c r="AU70" s="1007" t="s">
        <v>552</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548</v>
      </c>
      <c r="C71" s="1011"/>
      <c r="D71" s="1011"/>
      <c r="E71" s="1011"/>
      <c r="F71" s="1011"/>
      <c r="G71" s="1011"/>
      <c r="H71" s="1011"/>
      <c r="I71" s="1011"/>
      <c r="J71" s="1011"/>
      <c r="K71" s="1011"/>
      <c r="L71" s="1011"/>
      <c r="M71" s="1011"/>
      <c r="N71" s="1011"/>
      <c r="O71" s="1011"/>
      <c r="P71" s="1012"/>
      <c r="Q71" s="1013">
        <v>75</v>
      </c>
      <c r="R71" s="1007"/>
      <c r="S71" s="1007"/>
      <c r="T71" s="1007"/>
      <c r="U71" s="1007"/>
      <c r="V71" s="1007">
        <v>71</v>
      </c>
      <c r="W71" s="1007"/>
      <c r="X71" s="1007"/>
      <c r="Y71" s="1007"/>
      <c r="Z71" s="1007"/>
      <c r="AA71" s="1007">
        <v>4</v>
      </c>
      <c r="AB71" s="1007"/>
      <c r="AC71" s="1007"/>
      <c r="AD71" s="1007"/>
      <c r="AE71" s="1007"/>
      <c r="AF71" s="1007">
        <v>4</v>
      </c>
      <c r="AG71" s="1007"/>
      <c r="AH71" s="1007"/>
      <c r="AI71" s="1007"/>
      <c r="AJ71" s="1007"/>
      <c r="AK71" s="1007">
        <v>5</v>
      </c>
      <c r="AL71" s="1007"/>
      <c r="AM71" s="1007"/>
      <c r="AN71" s="1007"/>
      <c r="AO71" s="1007"/>
      <c r="AP71" s="1007" t="s">
        <v>552</v>
      </c>
      <c r="AQ71" s="1007"/>
      <c r="AR71" s="1007"/>
      <c r="AS71" s="1007"/>
      <c r="AT71" s="1007"/>
      <c r="AU71" s="1007" t="s">
        <v>552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549</v>
      </c>
      <c r="C72" s="1011"/>
      <c r="D72" s="1011"/>
      <c r="E72" s="1011"/>
      <c r="F72" s="1011"/>
      <c r="G72" s="1011"/>
      <c r="H72" s="1011"/>
      <c r="I72" s="1011"/>
      <c r="J72" s="1011"/>
      <c r="K72" s="1011"/>
      <c r="L72" s="1011"/>
      <c r="M72" s="1011"/>
      <c r="N72" s="1011"/>
      <c r="O72" s="1011"/>
      <c r="P72" s="1012"/>
      <c r="Q72" s="1013">
        <v>117</v>
      </c>
      <c r="R72" s="1007"/>
      <c r="S72" s="1007"/>
      <c r="T72" s="1007"/>
      <c r="U72" s="1007"/>
      <c r="V72" s="1007">
        <v>94</v>
      </c>
      <c r="W72" s="1007"/>
      <c r="X72" s="1007"/>
      <c r="Y72" s="1007"/>
      <c r="Z72" s="1007"/>
      <c r="AA72" s="1007">
        <v>23</v>
      </c>
      <c r="AB72" s="1007"/>
      <c r="AC72" s="1007"/>
      <c r="AD72" s="1007"/>
      <c r="AE72" s="1007"/>
      <c r="AF72" s="1007">
        <v>23</v>
      </c>
      <c r="AG72" s="1007"/>
      <c r="AH72" s="1007"/>
      <c r="AI72" s="1007"/>
      <c r="AJ72" s="1007"/>
      <c r="AK72" s="1007" t="s">
        <v>552</v>
      </c>
      <c r="AL72" s="1007"/>
      <c r="AM72" s="1007"/>
      <c r="AN72" s="1007"/>
      <c r="AO72" s="1007"/>
      <c r="AP72" s="1007" t="s">
        <v>552</v>
      </c>
      <c r="AQ72" s="1007"/>
      <c r="AR72" s="1007"/>
      <c r="AS72" s="1007"/>
      <c r="AT72" s="1007"/>
      <c r="AU72" s="1007" t="s">
        <v>552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550</v>
      </c>
      <c r="C73" s="1011"/>
      <c r="D73" s="1011"/>
      <c r="E73" s="1011"/>
      <c r="F73" s="1011"/>
      <c r="G73" s="1011"/>
      <c r="H73" s="1011"/>
      <c r="I73" s="1011"/>
      <c r="J73" s="1011"/>
      <c r="K73" s="1011"/>
      <c r="L73" s="1011"/>
      <c r="M73" s="1011"/>
      <c r="N73" s="1011"/>
      <c r="O73" s="1011"/>
      <c r="P73" s="1012"/>
      <c r="Q73" s="1013">
        <v>800</v>
      </c>
      <c r="R73" s="1007"/>
      <c r="S73" s="1007"/>
      <c r="T73" s="1007"/>
      <c r="U73" s="1007"/>
      <c r="V73" s="1007">
        <v>761</v>
      </c>
      <c r="W73" s="1007"/>
      <c r="X73" s="1007"/>
      <c r="Y73" s="1007"/>
      <c r="Z73" s="1007"/>
      <c r="AA73" s="1007">
        <v>39</v>
      </c>
      <c r="AB73" s="1007"/>
      <c r="AC73" s="1007"/>
      <c r="AD73" s="1007"/>
      <c r="AE73" s="1007"/>
      <c r="AF73" s="1007">
        <v>39</v>
      </c>
      <c r="AG73" s="1007"/>
      <c r="AH73" s="1007"/>
      <c r="AI73" s="1007"/>
      <c r="AJ73" s="1007"/>
      <c r="AK73" s="1007" t="s">
        <v>552</v>
      </c>
      <c r="AL73" s="1007"/>
      <c r="AM73" s="1007"/>
      <c r="AN73" s="1007"/>
      <c r="AO73" s="1007"/>
      <c r="AP73" s="1007" t="s">
        <v>552</v>
      </c>
      <c r="AQ73" s="1007"/>
      <c r="AR73" s="1007"/>
      <c r="AS73" s="1007"/>
      <c r="AT73" s="1007"/>
      <c r="AU73" s="1007" t="s">
        <v>552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551</v>
      </c>
      <c r="C74" s="1011"/>
      <c r="D74" s="1011"/>
      <c r="E74" s="1011"/>
      <c r="F74" s="1011"/>
      <c r="G74" s="1011"/>
      <c r="H74" s="1011"/>
      <c r="I74" s="1011"/>
      <c r="J74" s="1011"/>
      <c r="K74" s="1011"/>
      <c r="L74" s="1011"/>
      <c r="M74" s="1011"/>
      <c r="N74" s="1011"/>
      <c r="O74" s="1011"/>
      <c r="P74" s="1012"/>
      <c r="Q74" s="1013">
        <v>156266</v>
      </c>
      <c r="R74" s="1007"/>
      <c r="S74" s="1007"/>
      <c r="T74" s="1007"/>
      <c r="U74" s="1007"/>
      <c r="V74" s="1007">
        <v>153668</v>
      </c>
      <c r="W74" s="1007"/>
      <c r="X74" s="1007"/>
      <c r="Y74" s="1007"/>
      <c r="Z74" s="1007"/>
      <c r="AA74" s="1007">
        <v>2598</v>
      </c>
      <c r="AB74" s="1007"/>
      <c r="AC74" s="1007"/>
      <c r="AD74" s="1007"/>
      <c r="AE74" s="1007"/>
      <c r="AF74" s="1007">
        <v>2598</v>
      </c>
      <c r="AG74" s="1007"/>
      <c r="AH74" s="1007"/>
      <c r="AI74" s="1007"/>
      <c r="AJ74" s="1007"/>
      <c r="AK74" s="1007">
        <v>1803</v>
      </c>
      <c r="AL74" s="1007"/>
      <c r="AM74" s="1007"/>
      <c r="AN74" s="1007"/>
      <c r="AO74" s="1007"/>
      <c r="AP74" s="1007" t="s">
        <v>552</v>
      </c>
      <c r="AQ74" s="1007"/>
      <c r="AR74" s="1007"/>
      <c r="AS74" s="1007"/>
      <c r="AT74" s="1007"/>
      <c r="AU74" s="1007" t="s">
        <v>552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399</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2839</v>
      </c>
      <c r="AG88" s="995"/>
      <c r="AH88" s="995"/>
      <c r="AI88" s="995"/>
      <c r="AJ88" s="995"/>
      <c r="AK88" s="999"/>
      <c r="AL88" s="999"/>
      <c r="AM88" s="999"/>
      <c r="AN88" s="999"/>
      <c r="AO88" s="999"/>
      <c r="AP88" s="995">
        <v>3009</v>
      </c>
      <c r="AQ88" s="995"/>
      <c r="AR88" s="995"/>
      <c r="AS88" s="995"/>
      <c r="AT88" s="995"/>
      <c r="AU88" s="995">
        <v>2786</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400</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69</v>
      </c>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401</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402</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405</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406</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407</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408</v>
      </c>
      <c r="AB109" s="932"/>
      <c r="AC109" s="932"/>
      <c r="AD109" s="932"/>
      <c r="AE109" s="933"/>
      <c r="AF109" s="934" t="s">
        <v>409</v>
      </c>
      <c r="AG109" s="932"/>
      <c r="AH109" s="932"/>
      <c r="AI109" s="932"/>
      <c r="AJ109" s="933"/>
      <c r="AK109" s="934" t="s">
        <v>294</v>
      </c>
      <c r="AL109" s="932"/>
      <c r="AM109" s="932"/>
      <c r="AN109" s="932"/>
      <c r="AO109" s="933"/>
      <c r="AP109" s="934" t="s">
        <v>410</v>
      </c>
      <c r="AQ109" s="932"/>
      <c r="AR109" s="932"/>
      <c r="AS109" s="932"/>
      <c r="AT109" s="965"/>
      <c r="AU109" s="931" t="s">
        <v>407</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408</v>
      </c>
      <c r="BR109" s="932"/>
      <c r="BS109" s="932"/>
      <c r="BT109" s="932"/>
      <c r="BU109" s="933"/>
      <c r="BV109" s="934" t="s">
        <v>409</v>
      </c>
      <c r="BW109" s="932"/>
      <c r="BX109" s="932"/>
      <c r="BY109" s="932"/>
      <c r="BZ109" s="933"/>
      <c r="CA109" s="934" t="s">
        <v>294</v>
      </c>
      <c r="CB109" s="932"/>
      <c r="CC109" s="932"/>
      <c r="CD109" s="932"/>
      <c r="CE109" s="933"/>
      <c r="CF109" s="972" t="s">
        <v>410</v>
      </c>
      <c r="CG109" s="972"/>
      <c r="CH109" s="972"/>
      <c r="CI109" s="972"/>
      <c r="CJ109" s="972"/>
      <c r="CK109" s="934" t="s">
        <v>411</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408</v>
      </c>
      <c r="DH109" s="932"/>
      <c r="DI109" s="932"/>
      <c r="DJ109" s="932"/>
      <c r="DK109" s="933"/>
      <c r="DL109" s="934" t="s">
        <v>409</v>
      </c>
      <c r="DM109" s="932"/>
      <c r="DN109" s="932"/>
      <c r="DO109" s="932"/>
      <c r="DP109" s="933"/>
      <c r="DQ109" s="934" t="s">
        <v>294</v>
      </c>
      <c r="DR109" s="932"/>
      <c r="DS109" s="932"/>
      <c r="DT109" s="932"/>
      <c r="DU109" s="933"/>
      <c r="DV109" s="934" t="s">
        <v>410</v>
      </c>
      <c r="DW109" s="932"/>
      <c r="DX109" s="932"/>
      <c r="DY109" s="932"/>
      <c r="DZ109" s="965"/>
    </row>
    <row r="110" spans="1:131" s="218" customFormat="1" ht="26.25" customHeight="1" x14ac:dyDescent="0.15">
      <c r="A110" s="843" t="s">
        <v>412</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1947585</v>
      </c>
      <c r="AB110" s="925"/>
      <c r="AC110" s="925"/>
      <c r="AD110" s="925"/>
      <c r="AE110" s="926"/>
      <c r="AF110" s="927">
        <v>2010520</v>
      </c>
      <c r="AG110" s="925"/>
      <c r="AH110" s="925"/>
      <c r="AI110" s="925"/>
      <c r="AJ110" s="926"/>
      <c r="AK110" s="927">
        <v>2050135</v>
      </c>
      <c r="AL110" s="925"/>
      <c r="AM110" s="925"/>
      <c r="AN110" s="925"/>
      <c r="AO110" s="926"/>
      <c r="AP110" s="928">
        <v>21.3</v>
      </c>
      <c r="AQ110" s="929"/>
      <c r="AR110" s="929"/>
      <c r="AS110" s="929"/>
      <c r="AT110" s="930"/>
      <c r="AU110" s="966" t="s">
        <v>69</v>
      </c>
      <c r="AV110" s="967"/>
      <c r="AW110" s="967"/>
      <c r="AX110" s="967"/>
      <c r="AY110" s="967"/>
      <c r="AZ110" s="896" t="s">
        <v>413</v>
      </c>
      <c r="BA110" s="844"/>
      <c r="BB110" s="844"/>
      <c r="BC110" s="844"/>
      <c r="BD110" s="844"/>
      <c r="BE110" s="844"/>
      <c r="BF110" s="844"/>
      <c r="BG110" s="844"/>
      <c r="BH110" s="844"/>
      <c r="BI110" s="844"/>
      <c r="BJ110" s="844"/>
      <c r="BK110" s="844"/>
      <c r="BL110" s="844"/>
      <c r="BM110" s="844"/>
      <c r="BN110" s="844"/>
      <c r="BO110" s="844"/>
      <c r="BP110" s="845"/>
      <c r="BQ110" s="897">
        <v>17070529</v>
      </c>
      <c r="BR110" s="878"/>
      <c r="BS110" s="878"/>
      <c r="BT110" s="878"/>
      <c r="BU110" s="878"/>
      <c r="BV110" s="878">
        <v>16442175</v>
      </c>
      <c r="BW110" s="878"/>
      <c r="BX110" s="878"/>
      <c r="BY110" s="878"/>
      <c r="BZ110" s="878"/>
      <c r="CA110" s="878">
        <v>15734471</v>
      </c>
      <c r="CB110" s="878"/>
      <c r="CC110" s="878"/>
      <c r="CD110" s="878"/>
      <c r="CE110" s="878"/>
      <c r="CF110" s="902">
        <v>163.4</v>
      </c>
      <c r="CG110" s="903"/>
      <c r="CH110" s="903"/>
      <c r="CI110" s="903"/>
      <c r="CJ110" s="903"/>
      <c r="CK110" s="962" t="s">
        <v>414</v>
      </c>
      <c r="CL110" s="855"/>
      <c r="CM110" s="896" t="s">
        <v>415</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416</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417</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418</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419</v>
      </c>
      <c r="B112" s="949"/>
      <c r="C112" s="788" t="s">
        <v>420</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421</v>
      </c>
      <c r="BA112" s="788"/>
      <c r="BB112" s="788"/>
      <c r="BC112" s="788"/>
      <c r="BD112" s="788"/>
      <c r="BE112" s="788"/>
      <c r="BF112" s="788"/>
      <c r="BG112" s="788"/>
      <c r="BH112" s="788"/>
      <c r="BI112" s="788"/>
      <c r="BJ112" s="788"/>
      <c r="BK112" s="788"/>
      <c r="BL112" s="788"/>
      <c r="BM112" s="788"/>
      <c r="BN112" s="788"/>
      <c r="BO112" s="788"/>
      <c r="BP112" s="789"/>
      <c r="BQ112" s="852">
        <v>6341785</v>
      </c>
      <c r="BR112" s="853"/>
      <c r="BS112" s="853"/>
      <c r="BT112" s="853"/>
      <c r="BU112" s="853"/>
      <c r="BV112" s="853">
        <v>5791381</v>
      </c>
      <c r="BW112" s="853"/>
      <c r="BX112" s="853"/>
      <c r="BY112" s="853"/>
      <c r="BZ112" s="853"/>
      <c r="CA112" s="853">
        <v>5600595</v>
      </c>
      <c r="CB112" s="853"/>
      <c r="CC112" s="853"/>
      <c r="CD112" s="853"/>
      <c r="CE112" s="853"/>
      <c r="CF112" s="911">
        <v>58.2</v>
      </c>
      <c r="CG112" s="912"/>
      <c r="CH112" s="912"/>
      <c r="CI112" s="912"/>
      <c r="CJ112" s="912"/>
      <c r="CK112" s="963"/>
      <c r="CL112" s="857"/>
      <c r="CM112" s="851" t="s">
        <v>422</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423</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448434</v>
      </c>
      <c r="AB113" s="955"/>
      <c r="AC113" s="955"/>
      <c r="AD113" s="955"/>
      <c r="AE113" s="956"/>
      <c r="AF113" s="957">
        <v>453160</v>
      </c>
      <c r="AG113" s="955"/>
      <c r="AH113" s="955"/>
      <c r="AI113" s="955"/>
      <c r="AJ113" s="956"/>
      <c r="AK113" s="957">
        <v>391455</v>
      </c>
      <c r="AL113" s="955"/>
      <c r="AM113" s="955"/>
      <c r="AN113" s="955"/>
      <c r="AO113" s="956"/>
      <c r="AP113" s="958">
        <v>4.0999999999999996</v>
      </c>
      <c r="AQ113" s="959"/>
      <c r="AR113" s="959"/>
      <c r="AS113" s="959"/>
      <c r="AT113" s="960"/>
      <c r="AU113" s="968"/>
      <c r="AV113" s="969"/>
      <c r="AW113" s="969"/>
      <c r="AX113" s="969"/>
      <c r="AY113" s="969"/>
      <c r="AZ113" s="851" t="s">
        <v>424</v>
      </c>
      <c r="BA113" s="788"/>
      <c r="BB113" s="788"/>
      <c r="BC113" s="788"/>
      <c r="BD113" s="788"/>
      <c r="BE113" s="788"/>
      <c r="BF113" s="788"/>
      <c r="BG113" s="788"/>
      <c r="BH113" s="788"/>
      <c r="BI113" s="788"/>
      <c r="BJ113" s="788"/>
      <c r="BK113" s="788"/>
      <c r="BL113" s="788"/>
      <c r="BM113" s="788"/>
      <c r="BN113" s="788"/>
      <c r="BO113" s="788"/>
      <c r="BP113" s="789"/>
      <c r="BQ113" s="852">
        <v>2967194</v>
      </c>
      <c r="BR113" s="853"/>
      <c r="BS113" s="853"/>
      <c r="BT113" s="853"/>
      <c r="BU113" s="853"/>
      <c r="BV113" s="853">
        <v>2880813</v>
      </c>
      <c r="BW113" s="853"/>
      <c r="BX113" s="853"/>
      <c r="BY113" s="853"/>
      <c r="BZ113" s="853"/>
      <c r="CA113" s="853">
        <v>2785696</v>
      </c>
      <c r="CB113" s="853"/>
      <c r="CC113" s="853"/>
      <c r="CD113" s="853"/>
      <c r="CE113" s="853"/>
      <c r="CF113" s="911">
        <v>28.9</v>
      </c>
      <c r="CG113" s="912"/>
      <c r="CH113" s="912"/>
      <c r="CI113" s="912"/>
      <c r="CJ113" s="912"/>
      <c r="CK113" s="963"/>
      <c r="CL113" s="857"/>
      <c r="CM113" s="851" t="s">
        <v>425</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426</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105883</v>
      </c>
      <c r="AB114" s="816"/>
      <c r="AC114" s="816"/>
      <c r="AD114" s="816"/>
      <c r="AE114" s="817"/>
      <c r="AF114" s="818">
        <v>102965</v>
      </c>
      <c r="AG114" s="816"/>
      <c r="AH114" s="816"/>
      <c r="AI114" s="816"/>
      <c r="AJ114" s="817"/>
      <c r="AK114" s="818">
        <v>141060</v>
      </c>
      <c r="AL114" s="816"/>
      <c r="AM114" s="816"/>
      <c r="AN114" s="816"/>
      <c r="AO114" s="817"/>
      <c r="AP114" s="860">
        <v>1.5</v>
      </c>
      <c r="AQ114" s="861"/>
      <c r="AR114" s="861"/>
      <c r="AS114" s="861"/>
      <c r="AT114" s="862"/>
      <c r="AU114" s="968"/>
      <c r="AV114" s="969"/>
      <c r="AW114" s="969"/>
      <c r="AX114" s="969"/>
      <c r="AY114" s="969"/>
      <c r="AZ114" s="851" t="s">
        <v>427</v>
      </c>
      <c r="BA114" s="788"/>
      <c r="BB114" s="788"/>
      <c r="BC114" s="788"/>
      <c r="BD114" s="788"/>
      <c r="BE114" s="788"/>
      <c r="BF114" s="788"/>
      <c r="BG114" s="788"/>
      <c r="BH114" s="788"/>
      <c r="BI114" s="788"/>
      <c r="BJ114" s="788"/>
      <c r="BK114" s="788"/>
      <c r="BL114" s="788"/>
      <c r="BM114" s="788"/>
      <c r="BN114" s="788"/>
      <c r="BO114" s="788"/>
      <c r="BP114" s="789"/>
      <c r="BQ114" s="852">
        <v>1458900</v>
      </c>
      <c r="BR114" s="853"/>
      <c r="BS114" s="853"/>
      <c r="BT114" s="853"/>
      <c r="BU114" s="853"/>
      <c r="BV114" s="853">
        <v>1543596</v>
      </c>
      <c r="BW114" s="853"/>
      <c r="BX114" s="853"/>
      <c r="BY114" s="853"/>
      <c r="BZ114" s="853"/>
      <c r="CA114" s="853">
        <v>1712465</v>
      </c>
      <c r="CB114" s="853"/>
      <c r="CC114" s="853"/>
      <c r="CD114" s="853"/>
      <c r="CE114" s="853"/>
      <c r="CF114" s="911">
        <v>17.8</v>
      </c>
      <c r="CG114" s="912"/>
      <c r="CH114" s="912"/>
      <c r="CI114" s="912"/>
      <c r="CJ114" s="912"/>
      <c r="CK114" s="963"/>
      <c r="CL114" s="857"/>
      <c r="CM114" s="851" t="s">
        <v>428</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429</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v>
      </c>
      <c r="AB115" s="955"/>
      <c r="AC115" s="955"/>
      <c r="AD115" s="955"/>
      <c r="AE115" s="956"/>
      <c r="AF115" s="957">
        <v>3</v>
      </c>
      <c r="AG115" s="955"/>
      <c r="AH115" s="955"/>
      <c r="AI115" s="955"/>
      <c r="AJ115" s="956"/>
      <c r="AK115" s="957">
        <v>2</v>
      </c>
      <c r="AL115" s="955"/>
      <c r="AM115" s="955"/>
      <c r="AN115" s="955"/>
      <c r="AO115" s="956"/>
      <c r="AP115" s="958">
        <v>0</v>
      </c>
      <c r="AQ115" s="959"/>
      <c r="AR115" s="959"/>
      <c r="AS115" s="959"/>
      <c r="AT115" s="960"/>
      <c r="AU115" s="968"/>
      <c r="AV115" s="969"/>
      <c r="AW115" s="969"/>
      <c r="AX115" s="969"/>
      <c r="AY115" s="969"/>
      <c r="AZ115" s="851" t="s">
        <v>430</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431</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432</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433</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434</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435</v>
      </c>
      <c r="Z117" s="933"/>
      <c r="AA117" s="938">
        <v>2501906</v>
      </c>
      <c r="AB117" s="939"/>
      <c r="AC117" s="939"/>
      <c r="AD117" s="939"/>
      <c r="AE117" s="940"/>
      <c r="AF117" s="941">
        <v>2566648</v>
      </c>
      <c r="AG117" s="939"/>
      <c r="AH117" s="939"/>
      <c r="AI117" s="939"/>
      <c r="AJ117" s="940"/>
      <c r="AK117" s="941">
        <v>2582652</v>
      </c>
      <c r="AL117" s="939"/>
      <c r="AM117" s="939"/>
      <c r="AN117" s="939"/>
      <c r="AO117" s="940"/>
      <c r="AP117" s="942"/>
      <c r="AQ117" s="943"/>
      <c r="AR117" s="943"/>
      <c r="AS117" s="943"/>
      <c r="AT117" s="944"/>
      <c r="AU117" s="968"/>
      <c r="AV117" s="969"/>
      <c r="AW117" s="969"/>
      <c r="AX117" s="969"/>
      <c r="AY117" s="969"/>
      <c r="AZ117" s="899" t="s">
        <v>436</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437</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411</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408</v>
      </c>
      <c r="AB118" s="932"/>
      <c r="AC118" s="932"/>
      <c r="AD118" s="932"/>
      <c r="AE118" s="933"/>
      <c r="AF118" s="934" t="s">
        <v>409</v>
      </c>
      <c r="AG118" s="932"/>
      <c r="AH118" s="932"/>
      <c r="AI118" s="932"/>
      <c r="AJ118" s="933"/>
      <c r="AK118" s="934" t="s">
        <v>294</v>
      </c>
      <c r="AL118" s="932"/>
      <c r="AM118" s="932"/>
      <c r="AN118" s="932"/>
      <c r="AO118" s="933"/>
      <c r="AP118" s="935" t="s">
        <v>410</v>
      </c>
      <c r="AQ118" s="936"/>
      <c r="AR118" s="936"/>
      <c r="AS118" s="936"/>
      <c r="AT118" s="937"/>
      <c r="AU118" s="968"/>
      <c r="AV118" s="969"/>
      <c r="AW118" s="969"/>
      <c r="AX118" s="969"/>
      <c r="AY118" s="969"/>
      <c r="AZ118" s="874" t="s">
        <v>438</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439</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414</v>
      </c>
      <c r="B119" s="855"/>
      <c r="C119" s="896" t="s">
        <v>415</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440</v>
      </c>
      <c r="BP119" s="914"/>
      <c r="BQ119" s="915">
        <v>27838408</v>
      </c>
      <c r="BR119" s="881"/>
      <c r="BS119" s="881"/>
      <c r="BT119" s="881"/>
      <c r="BU119" s="881"/>
      <c r="BV119" s="881">
        <v>26657965</v>
      </c>
      <c r="BW119" s="881"/>
      <c r="BX119" s="881"/>
      <c r="BY119" s="881"/>
      <c r="BZ119" s="881"/>
      <c r="CA119" s="881">
        <v>25833227</v>
      </c>
      <c r="CB119" s="881"/>
      <c r="CC119" s="881"/>
      <c r="CD119" s="881"/>
      <c r="CE119" s="881"/>
      <c r="CF119" s="784"/>
      <c r="CG119" s="785"/>
      <c r="CH119" s="785"/>
      <c r="CI119" s="785"/>
      <c r="CJ119" s="870"/>
      <c r="CK119" s="964"/>
      <c r="CL119" s="859"/>
      <c r="CM119" s="874" t="s">
        <v>441</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418</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442</v>
      </c>
      <c r="AV120" s="917"/>
      <c r="AW120" s="917"/>
      <c r="AX120" s="917"/>
      <c r="AY120" s="918"/>
      <c r="AZ120" s="896" t="s">
        <v>443</v>
      </c>
      <c r="BA120" s="844"/>
      <c r="BB120" s="844"/>
      <c r="BC120" s="844"/>
      <c r="BD120" s="844"/>
      <c r="BE120" s="844"/>
      <c r="BF120" s="844"/>
      <c r="BG120" s="844"/>
      <c r="BH120" s="844"/>
      <c r="BI120" s="844"/>
      <c r="BJ120" s="844"/>
      <c r="BK120" s="844"/>
      <c r="BL120" s="844"/>
      <c r="BM120" s="844"/>
      <c r="BN120" s="844"/>
      <c r="BO120" s="844"/>
      <c r="BP120" s="845"/>
      <c r="BQ120" s="897">
        <v>6506897</v>
      </c>
      <c r="BR120" s="878"/>
      <c r="BS120" s="878"/>
      <c r="BT120" s="878"/>
      <c r="BU120" s="878"/>
      <c r="BV120" s="878">
        <v>6254796</v>
      </c>
      <c r="BW120" s="878"/>
      <c r="BX120" s="878"/>
      <c r="BY120" s="878"/>
      <c r="BZ120" s="878"/>
      <c r="CA120" s="878">
        <v>6441801</v>
      </c>
      <c r="CB120" s="878"/>
      <c r="CC120" s="878"/>
      <c r="CD120" s="878"/>
      <c r="CE120" s="878"/>
      <c r="CF120" s="902">
        <v>66.900000000000006</v>
      </c>
      <c r="CG120" s="903"/>
      <c r="CH120" s="903"/>
      <c r="CI120" s="903"/>
      <c r="CJ120" s="903"/>
      <c r="CK120" s="904" t="s">
        <v>444</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6044437</v>
      </c>
      <c r="DH120" s="878"/>
      <c r="DI120" s="878"/>
      <c r="DJ120" s="878"/>
      <c r="DK120" s="878"/>
      <c r="DL120" s="878">
        <v>5512515</v>
      </c>
      <c r="DM120" s="878"/>
      <c r="DN120" s="878"/>
      <c r="DO120" s="878"/>
      <c r="DP120" s="878"/>
      <c r="DQ120" s="878">
        <v>5339619</v>
      </c>
      <c r="DR120" s="878"/>
      <c r="DS120" s="878"/>
      <c r="DT120" s="878"/>
      <c r="DU120" s="878"/>
      <c r="DV120" s="879">
        <v>55.4</v>
      </c>
      <c r="DW120" s="879"/>
      <c r="DX120" s="879"/>
      <c r="DY120" s="879"/>
      <c r="DZ120" s="880"/>
    </row>
    <row r="121" spans="1:130" s="218" customFormat="1" ht="26.25" customHeight="1" x14ac:dyDescent="0.15">
      <c r="A121" s="856"/>
      <c r="B121" s="857"/>
      <c r="C121" s="899" t="s">
        <v>445</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446</v>
      </c>
      <c r="BA121" s="788"/>
      <c r="BB121" s="788"/>
      <c r="BC121" s="788"/>
      <c r="BD121" s="788"/>
      <c r="BE121" s="788"/>
      <c r="BF121" s="788"/>
      <c r="BG121" s="788"/>
      <c r="BH121" s="788"/>
      <c r="BI121" s="788"/>
      <c r="BJ121" s="788"/>
      <c r="BK121" s="788"/>
      <c r="BL121" s="788"/>
      <c r="BM121" s="788"/>
      <c r="BN121" s="788"/>
      <c r="BO121" s="788"/>
      <c r="BP121" s="789"/>
      <c r="BQ121" s="852">
        <v>793546</v>
      </c>
      <c r="BR121" s="853"/>
      <c r="BS121" s="853"/>
      <c r="BT121" s="853"/>
      <c r="BU121" s="853"/>
      <c r="BV121" s="853">
        <v>747139</v>
      </c>
      <c r="BW121" s="853"/>
      <c r="BX121" s="853"/>
      <c r="BY121" s="853"/>
      <c r="BZ121" s="853"/>
      <c r="CA121" s="853">
        <v>699058</v>
      </c>
      <c r="CB121" s="853"/>
      <c r="CC121" s="853"/>
      <c r="CD121" s="853"/>
      <c r="CE121" s="853"/>
      <c r="CF121" s="911">
        <v>7.3</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297348</v>
      </c>
      <c r="DH121" s="853"/>
      <c r="DI121" s="853"/>
      <c r="DJ121" s="853"/>
      <c r="DK121" s="853"/>
      <c r="DL121" s="853">
        <v>278866</v>
      </c>
      <c r="DM121" s="853"/>
      <c r="DN121" s="853"/>
      <c r="DO121" s="853"/>
      <c r="DP121" s="853"/>
      <c r="DQ121" s="853">
        <v>260976</v>
      </c>
      <c r="DR121" s="853"/>
      <c r="DS121" s="853"/>
      <c r="DT121" s="853"/>
      <c r="DU121" s="853"/>
      <c r="DV121" s="830">
        <v>2.7</v>
      </c>
      <c r="DW121" s="830"/>
      <c r="DX121" s="830"/>
      <c r="DY121" s="830"/>
      <c r="DZ121" s="831"/>
    </row>
    <row r="122" spans="1:130" s="218" customFormat="1" ht="26.25" customHeight="1" x14ac:dyDescent="0.15">
      <c r="A122" s="856"/>
      <c r="B122" s="857"/>
      <c r="C122" s="851" t="s">
        <v>428</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447</v>
      </c>
      <c r="BA122" s="875"/>
      <c r="BB122" s="875"/>
      <c r="BC122" s="875"/>
      <c r="BD122" s="875"/>
      <c r="BE122" s="875"/>
      <c r="BF122" s="875"/>
      <c r="BG122" s="875"/>
      <c r="BH122" s="875"/>
      <c r="BI122" s="875"/>
      <c r="BJ122" s="875"/>
      <c r="BK122" s="875"/>
      <c r="BL122" s="875"/>
      <c r="BM122" s="875"/>
      <c r="BN122" s="875"/>
      <c r="BO122" s="875"/>
      <c r="BP122" s="876"/>
      <c r="BQ122" s="915">
        <v>17121882</v>
      </c>
      <c r="BR122" s="881"/>
      <c r="BS122" s="881"/>
      <c r="BT122" s="881"/>
      <c r="BU122" s="881"/>
      <c r="BV122" s="881">
        <v>16453961</v>
      </c>
      <c r="BW122" s="881"/>
      <c r="BX122" s="881"/>
      <c r="BY122" s="881"/>
      <c r="BZ122" s="881"/>
      <c r="CA122" s="881">
        <v>15761257</v>
      </c>
      <c r="CB122" s="881"/>
      <c r="CC122" s="881"/>
      <c r="CD122" s="881"/>
      <c r="CE122" s="881"/>
      <c r="CF122" s="882">
        <v>163.69999999999999</v>
      </c>
      <c r="CG122" s="883"/>
      <c r="CH122" s="883"/>
      <c r="CI122" s="883"/>
      <c r="CJ122" s="883"/>
      <c r="CK122" s="905"/>
      <c r="CL122" s="891"/>
      <c r="CM122" s="891"/>
      <c r="CN122" s="891"/>
      <c r="CO122" s="892"/>
      <c r="CP122" s="871" t="s">
        <v>389</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434</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448</v>
      </c>
      <c r="BP123" s="914"/>
      <c r="BQ123" s="868">
        <v>24422325</v>
      </c>
      <c r="BR123" s="869"/>
      <c r="BS123" s="869"/>
      <c r="BT123" s="869"/>
      <c r="BU123" s="869"/>
      <c r="BV123" s="869">
        <v>23455896</v>
      </c>
      <c r="BW123" s="869"/>
      <c r="BX123" s="869"/>
      <c r="BY123" s="869"/>
      <c r="BZ123" s="869"/>
      <c r="CA123" s="869">
        <v>22902116</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437</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449</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35.799999999999997</v>
      </c>
      <c r="BR124" s="867"/>
      <c r="BS124" s="867"/>
      <c r="BT124" s="867"/>
      <c r="BU124" s="867"/>
      <c r="BV124" s="867">
        <v>34</v>
      </c>
      <c r="BW124" s="867"/>
      <c r="BX124" s="867"/>
      <c r="BY124" s="867"/>
      <c r="BZ124" s="867"/>
      <c r="CA124" s="867">
        <v>30.4</v>
      </c>
      <c r="CB124" s="867"/>
      <c r="CC124" s="867"/>
      <c r="CD124" s="867"/>
      <c r="CE124" s="867"/>
      <c r="CF124" s="762"/>
      <c r="CG124" s="763"/>
      <c r="CH124" s="763"/>
      <c r="CI124" s="763"/>
      <c r="CJ124" s="898"/>
      <c r="CK124" s="906"/>
      <c r="CL124" s="906"/>
      <c r="CM124" s="906"/>
      <c r="CN124" s="906"/>
      <c r="CO124" s="907"/>
      <c r="CP124" s="871" t="s">
        <v>450</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439</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451</v>
      </c>
      <c r="CL125" s="888"/>
      <c r="CM125" s="888"/>
      <c r="CN125" s="888"/>
      <c r="CO125" s="889"/>
      <c r="CP125" s="896" t="s">
        <v>452</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441</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453</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454</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4</v>
      </c>
      <c r="AB127" s="816"/>
      <c r="AC127" s="816"/>
      <c r="AD127" s="816"/>
      <c r="AE127" s="817"/>
      <c r="AF127" s="818">
        <v>3</v>
      </c>
      <c r="AG127" s="816"/>
      <c r="AH127" s="816"/>
      <c r="AI127" s="816"/>
      <c r="AJ127" s="817"/>
      <c r="AK127" s="818">
        <v>2</v>
      </c>
      <c r="AL127" s="816"/>
      <c r="AM127" s="816"/>
      <c r="AN127" s="816"/>
      <c r="AO127" s="817"/>
      <c r="AP127" s="860">
        <v>0</v>
      </c>
      <c r="AQ127" s="861"/>
      <c r="AR127" s="861"/>
      <c r="AS127" s="861"/>
      <c r="AT127" s="862"/>
      <c r="AU127" s="220"/>
      <c r="AV127" s="220"/>
      <c r="AW127" s="220"/>
      <c r="AX127" s="877" t="s">
        <v>455</v>
      </c>
      <c r="AY127" s="848"/>
      <c r="AZ127" s="848"/>
      <c r="BA127" s="848"/>
      <c r="BB127" s="848"/>
      <c r="BC127" s="848"/>
      <c r="BD127" s="848"/>
      <c r="BE127" s="849"/>
      <c r="BF127" s="847" t="s">
        <v>456</v>
      </c>
      <c r="BG127" s="848"/>
      <c r="BH127" s="848"/>
      <c r="BI127" s="848"/>
      <c r="BJ127" s="848"/>
      <c r="BK127" s="848"/>
      <c r="BL127" s="849"/>
      <c r="BM127" s="847" t="s">
        <v>457</v>
      </c>
      <c r="BN127" s="848"/>
      <c r="BO127" s="848"/>
      <c r="BP127" s="848"/>
      <c r="BQ127" s="848"/>
      <c r="BR127" s="848"/>
      <c r="BS127" s="849"/>
      <c r="BT127" s="847" t="s">
        <v>458</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459</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460</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461</v>
      </c>
      <c r="X128" s="834"/>
      <c r="Y128" s="834"/>
      <c r="Z128" s="835"/>
      <c r="AA128" s="836">
        <v>56640</v>
      </c>
      <c r="AB128" s="837"/>
      <c r="AC128" s="837"/>
      <c r="AD128" s="837"/>
      <c r="AE128" s="838"/>
      <c r="AF128" s="839">
        <v>38631</v>
      </c>
      <c r="AG128" s="837"/>
      <c r="AH128" s="837"/>
      <c r="AI128" s="837"/>
      <c r="AJ128" s="838"/>
      <c r="AK128" s="839">
        <v>53849</v>
      </c>
      <c r="AL128" s="837"/>
      <c r="AM128" s="837"/>
      <c r="AN128" s="837"/>
      <c r="AO128" s="838"/>
      <c r="AP128" s="840"/>
      <c r="AQ128" s="841"/>
      <c r="AR128" s="841"/>
      <c r="AS128" s="841"/>
      <c r="AT128" s="842"/>
      <c r="AU128" s="220"/>
      <c r="AV128" s="220"/>
      <c r="AW128" s="220"/>
      <c r="AX128" s="843" t="s">
        <v>462</v>
      </c>
      <c r="AY128" s="844"/>
      <c r="AZ128" s="844"/>
      <c r="BA128" s="844"/>
      <c r="BB128" s="844"/>
      <c r="BC128" s="844"/>
      <c r="BD128" s="844"/>
      <c r="BE128" s="845"/>
      <c r="BF128" s="822" t="s">
        <v>122</v>
      </c>
      <c r="BG128" s="823"/>
      <c r="BH128" s="823"/>
      <c r="BI128" s="823"/>
      <c r="BJ128" s="823"/>
      <c r="BK128" s="823"/>
      <c r="BL128" s="846"/>
      <c r="BM128" s="822">
        <v>13.14</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463</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464</v>
      </c>
      <c r="X129" s="813"/>
      <c r="Y129" s="813"/>
      <c r="Z129" s="814"/>
      <c r="AA129" s="815">
        <v>11200120</v>
      </c>
      <c r="AB129" s="816"/>
      <c r="AC129" s="816"/>
      <c r="AD129" s="816"/>
      <c r="AE129" s="817"/>
      <c r="AF129" s="818">
        <v>11120804</v>
      </c>
      <c r="AG129" s="816"/>
      <c r="AH129" s="816"/>
      <c r="AI129" s="816"/>
      <c r="AJ129" s="817"/>
      <c r="AK129" s="818">
        <v>11319586</v>
      </c>
      <c r="AL129" s="816"/>
      <c r="AM129" s="816"/>
      <c r="AN129" s="816"/>
      <c r="AO129" s="817"/>
      <c r="AP129" s="819"/>
      <c r="AQ129" s="820"/>
      <c r="AR129" s="820"/>
      <c r="AS129" s="820"/>
      <c r="AT129" s="821"/>
      <c r="AU129" s="221"/>
      <c r="AV129" s="221"/>
      <c r="AW129" s="221"/>
      <c r="AX129" s="787" t="s">
        <v>465</v>
      </c>
      <c r="AY129" s="788"/>
      <c r="AZ129" s="788"/>
      <c r="BA129" s="788"/>
      <c r="BB129" s="788"/>
      <c r="BC129" s="788"/>
      <c r="BD129" s="788"/>
      <c r="BE129" s="789"/>
      <c r="BF129" s="806" t="s">
        <v>122</v>
      </c>
      <c r="BG129" s="807"/>
      <c r="BH129" s="807"/>
      <c r="BI129" s="807"/>
      <c r="BJ129" s="807"/>
      <c r="BK129" s="807"/>
      <c r="BL129" s="808"/>
      <c r="BM129" s="806">
        <v>18.14</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466</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467</v>
      </c>
      <c r="X130" s="813"/>
      <c r="Y130" s="813"/>
      <c r="Z130" s="814"/>
      <c r="AA130" s="815">
        <v>1675963</v>
      </c>
      <c r="AB130" s="816"/>
      <c r="AC130" s="816"/>
      <c r="AD130" s="816"/>
      <c r="AE130" s="817"/>
      <c r="AF130" s="818">
        <v>1712302</v>
      </c>
      <c r="AG130" s="816"/>
      <c r="AH130" s="816"/>
      <c r="AI130" s="816"/>
      <c r="AJ130" s="817"/>
      <c r="AK130" s="818">
        <v>1689695</v>
      </c>
      <c r="AL130" s="816"/>
      <c r="AM130" s="816"/>
      <c r="AN130" s="816"/>
      <c r="AO130" s="817"/>
      <c r="AP130" s="819"/>
      <c r="AQ130" s="820"/>
      <c r="AR130" s="820"/>
      <c r="AS130" s="820"/>
      <c r="AT130" s="821"/>
      <c r="AU130" s="221"/>
      <c r="AV130" s="221"/>
      <c r="AW130" s="221"/>
      <c r="AX130" s="787" t="s">
        <v>468</v>
      </c>
      <c r="AY130" s="788"/>
      <c r="AZ130" s="788"/>
      <c r="BA130" s="788"/>
      <c r="BB130" s="788"/>
      <c r="BC130" s="788"/>
      <c r="BD130" s="788"/>
      <c r="BE130" s="789"/>
      <c r="BF130" s="790">
        <v>8.4</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469</v>
      </c>
      <c r="X131" s="797"/>
      <c r="Y131" s="797"/>
      <c r="Z131" s="798"/>
      <c r="AA131" s="799">
        <v>9524157</v>
      </c>
      <c r="AB131" s="800"/>
      <c r="AC131" s="800"/>
      <c r="AD131" s="800"/>
      <c r="AE131" s="801"/>
      <c r="AF131" s="802">
        <v>9408502</v>
      </c>
      <c r="AG131" s="800"/>
      <c r="AH131" s="800"/>
      <c r="AI131" s="800"/>
      <c r="AJ131" s="801"/>
      <c r="AK131" s="802">
        <v>9629891</v>
      </c>
      <c r="AL131" s="800"/>
      <c r="AM131" s="800"/>
      <c r="AN131" s="800"/>
      <c r="AO131" s="801"/>
      <c r="AP131" s="803"/>
      <c r="AQ131" s="804"/>
      <c r="AR131" s="804"/>
      <c r="AS131" s="804"/>
      <c r="AT131" s="805"/>
      <c r="AU131" s="221"/>
      <c r="AV131" s="221"/>
      <c r="AW131" s="221"/>
      <c r="AX131" s="765" t="s">
        <v>470</v>
      </c>
      <c r="AY131" s="766"/>
      <c r="AZ131" s="766"/>
      <c r="BA131" s="766"/>
      <c r="BB131" s="766"/>
      <c r="BC131" s="766"/>
      <c r="BD131" s="766"/>
      <c r="BE131" s="767"/>
      <c r="BF131" s="768">
        <v>30.4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471</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472</v>
      </c>
      <c r="W132" s="778"/>
      <c r="X132" s="778"/>
      <c r="Y132" s="778"/>
      <c r="Z132" s="779"/>
      <c r="AA132" s="780">
        <v>8.0773867970000008</v>
      </c>
      <c r="AB132" s="781"/>
      <c r="AC132" s="781"/>
      <c r="AD132" s="781"/>
      <c r="AE132" s="782"/>
      <c r="AF132" s="783">
        <v>8.6699774309999995</v>
      </c>
      <c r="AG132" s="781"/>
      <c r="AH132" s="781"/>
      <c r="AI132" s="781"/>
      <c r="AJ132" s="782"/>
      <c r="AK132" s="783">
        <v>8.7135773400000005</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473</v>
      </c>
      <c r="W133" s="757"/>
      <c r="X133" s="757"/>
      <c r="Y133" s="757"/>
      <c r="Z133" s="758"/>
      <c r="AA133" s="759">
        <v>8.1999999999999993</v>
      </c>
      <c r="AB133" s="760"/>
      <c r="AC133" s="760"/>
      <c r="AD133" s="760"/>
      <c r="AE133" s="761"/>
      <c r="AF133" s="759">
        <v>8.1999999999999993</v>
      </c>
      <c r="AG133" s="760"/>
      <c r="AH133" s="760"/>
      <c r="AI133" s="760"/>
      <c r="AJ133" s="761"/>
      <c r="AK133" s="759">
        <v>8.4</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HvwZIRWldxcaio4Oj3QapkfcjNyNYHEphfkNZdYUmWO4KGaaN34+YSLI7AdjCh3b+dPVhi0tmuHhP2zRYKxCg==" saltValue="L4c9Tsy+TfKNE6LGzBvoL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9RP6DYViN2MNcRIoAyjbYAvShj9I5Z8qoAYvTxPin4df34aRv7bALpKGEzM63DGezpK9/D8TnhDFl5QvOib2fw==" saltValue="rT7O/fu6efZSrndArVsJnA=="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euSejHFblmRV0vtKNegtgDHTtvzuJ/1z9YTaDdwVaq7bjWqALdqxRSfqYp7T5paQ9sDe4AAVNwUIopEeNhmQQ==" saltValue="3/0+qB6UYJp/n84okVuOf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482</v>
      </c>
      <c r="AL9" s="1167"/>
      <c r="AM9" s="1167"/>
      <c r="AN9" s="1168"/>
      <c r="AO9" s="269">
        <v>2298472</v>
      </c>
      <c r="AP9" s="269">
        <v>84912</v>
      </c>
      <c r="AQ9" s="270">
        <v>117270</v>
      </c>
      <c r="AR9" s="271">
        <v>-27.6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483</v>
      </c>
      <c r="AL10" s="1167"/>
      <c r="AM10" s="1167"/>
      <c r="AN10" s="1168"/>
      <c r="AO10" s="272">
        <v>620372</v>
      </c>
      <c r="AP10" s="272">
        <v>22918</v>
      </c>
      <c r="AQ10" s="273">
        <v>10490</v>
      </c>
      <c r="AR10" s="274">
        <v>118.5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484</v>
      </c>
      <c r="AL11" s="1167"/>
      <c r="AM11" s="1167"/>
      <c r="AN11" s="1168"/>
      <c r="AO11" s="272">
        <v>7849</v>
      </c>
      <c r="AP11" s="272">
        <v>290</v>
      </c>
      <c r="AQ11" s="273">
        <v>1802</v>
      </c>
      <c r="AR11" s="274">
        <v>-83.9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485</v>
      </c>
      <c r="AL12" s="1167"/>
      <c r="AM12" s="1167"/>
      <c r="AN12" s="1168"/>
      <c r="AO12" s="272" t="s">
        <v>486</v>
      </c>
      <c r="AP12" s="272" t="s">
        <v>486</v>
      </c>
      <c r="AQ12" s="273">
        <v>3</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487</v>
      </c>
      <c r="AL13" s="1167"/>
      <c r="AM13" s="1167"/>
      <c r="AN13" s="1168"/>
      <c r="AO13" s="272">
        <v>144844</v>
      </c>
      <c r="AP13" s="272">
        <v>5351</v>
      </c>
      <c r="AQ13" s="273">
        <v>4482</v>
      </c>
      <c r="AR13" s="274">
        <v>19.399999999999999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488</v>
      </c>
      <c r="AL14" s="1167"/>
      <c r="AM14" s="1167"/>
      <c r="AN14" s="1168"/>
      <c r="AO14" s="272">
        <v>71985</v>
      </c>
      <c r="AP14" s="272">
        <v>2659</v>
      </c>
      <c r="AQ14" s="273">
        <v>2749</v>
      </c>
      <c r="AR14" s="274">
        <v>-3.3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489</v>
      </c>
      <c r="AL15" s="1170"/>
      <c r="AM15" s="1170"/>
      <c r="AN15" s="1171"/>
      <c r="AO15" s="272">
        <v>-71505</v>
      </c>
      <c r="AP15" s="272">
        <v>-2642</v>
      </c>
      <c r="AQ15" s="273">
        <v>-7399</v>
      </c>
      <c r="AR15" s="274">
        <v>-64.3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3072017</v>
      </c>
      <c r="AP16" s="272">
        <v>113488</v>
      </c>
      <c r="AQ16" s="273">
        <v>129397</v>
      </c>
      <c r="AR16" s="274">
        <v>-12.3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494</v>
      </c>
      <c r="AL21" s="1173"/>
      <c r="AM21" s="1173"/>
      <c r="AN21" s="1174"/>
      <c r="AO21" s="285">
        <v>9.09</v>
      </c>
      <c r="AP21" s="286">
        <v>11.07</v>
      </c>
      <c r="AQ21" s="287">
        <v>-1.98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495</v>
      </c>
      <c r="AL22" s="1173"/>
      <c r="AM22" s="1173"/>
      <c r="AN22" s="1174"/>
      <c r="AO22" s="290">
        <v>95.9</v>
      </c>
      <c r="AP22" s="291">
        <v>97.2</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496</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499</v>
      </c>
      <c r="AL32" s="1157"/>
      <c r="AM32" s="1157"/>
      <c r="AN32" s="1158"/>
      <c r="AO32" s="300">
        <v>2050135</v>
      </c>
      <c r="AP32" s="300">
        <v>75737</v>
      </c>
      <c r="AQ32" s="301">
        <v>74841</v>
      </c>
      <c r="AR32" s="302">
        <v>1.2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500</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501</v>
      </c>
      <c r="AL34" s="1157"/>
      <c r="AM34" s="1157"/>
      <c r="AN34" s="1158"/>
      <c r="AO34" s="300" t="s">
        <v>486</v>
      </c>
      <c r="AP34" s="300" t="s">
        <v>486</v>
      </c>
      <c r="AQ34" s="301">
        <v>1</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502</v>
      </c>
      <c r="AL35" s="1157"/>
      <c r="AM35" s="1157"/>
      <c r="AN35" s="1158"/>
      <c r="AO35" s="300">
        <v>391455</v>
      </c>
      <c r="AP35" s="300">
        <v>14461</v>
      </c>
      <c r="AQ35" s="301">
        <v>16683</v>
      </c>
      <c r="AR35" s="302">
        <v>-13.3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503</v>
      </c>
      <c r="AL36" s="1157"/>
      <c r="AM36" s="1157"/>
      <c r="AN36" s="1158"/>
      <c r="AO36" s="300">
        <v>141060</v>
      </c>
      <c r="AP36" s="300">
        <v>5211</v>
      </c>
      <c r="AQ36" s="301">
        <v>2411</v>
      </c>
      <c r="AR36" s="302">
        <v>116.1</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504</v>
      </c>
      <c r="AL37" s="1157"/>
      <c r="AM37" s="1157"/>
      <c r="AN37" s="1158"/>
      <c r="AO37" s="300">
        <v>2</v>
      </c>
      <c r="AP37" s="300">
        <v>0</v>
      </c>
      <c r="AQ37" s="301">
        <v>548</v>
      </c>
      <c r="AR37" s="302">
        <v>-100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505</v>
      </c>
      <c r="AL38" s="1160"/>
      <c r="AM38" s="1160"/>
      <c r="AN38" s="1161"/>
      <c r="AO38" s="303" t="s">
        <v>486</v>
      </c>
      <c r="AP38" s="303" t="s">
        <v>486</v>
      </c>
      <c r="AQ38" s="304">
        <v>7</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506</v>
      </c>
      <c r="AL39" s="1160"/>
      <c r="AM39" s="1160"/>
      <c r="AN39" s="1161"/>
      <c r="AO39" s="300">
        <v>-53849</v>
      </c>
      <c r="AP39" s="300">
        <v>-1989</v>
      </c>
      <c r="AQ39" s="301">
        <v>-3756</v>
      </c>
      <c r="AR39" s="302">
        <v>-47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507</v>
      </c>
      <c r="AL40" s="1157"/>
      <c r="AM40" s="1157"/>
      <c r="AN40" s="1158"/>
      <c r="AO40" s="300">
        <v>-1689695</v>
      </c>
      <c r="AP40" s="300">
        <v>-62422</v>
      </c>
      <c r="AQ40" s="301">
        <v>-63247</v>
      </c>
      <c r="AR40" s="302">
        <v>-1.3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839108</v>
      </c>
      <c r="AP41" s="300">
        <v>30999</v>
      </c>
      <c r="AQ41" s="301">
        <v>27488</v>
      </c>
      <c r="AR41" s="302">
        <v>12.8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477</v>
      </c>
      <c r="AN49" s="1151" t="s">
        <v>510</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3000441</v>
      </c>
      <c r="AN51" s="322">
        <v>100490</v>
      </c>
      <c r="AO51" s="323">
        <v>25.3</v>
      </c>
      <c r="AP51" s="324">
        <v>92632</v>
      </c>
      <c r="AQ51" s="325">
        <v>-1.5</v>
      </c>
      <c r="AR51" s="326">
        <v>26.8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1795307</v>
      </c>
      <c r="AN52" s="330">
        <v>60128</v>
      </c>
      <c r="AO52" s="331">
        <v>64.599999999999994</v>
      </c>
      <c r="AP52" s="332">
        <v>47978</v>
      </c>
      <c r="AQ52" s="333">
        <v>-2</v>
      </c>
      <c r="AR52" s="334">
        <v>66.599999999999994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1476260</v>
      </c>
      <c r="AN53" s="322">
        <v>50611</v>
      </c>
      <c r="AO53" s="323">
        <v>-49.6</v>
      </c>
      <c r="AP53" s="324">
        <v>96469</v>
      </c>
      <c r="AQ53" s="325">
        <v>4.0999999999999996</v>
      </c>
      <c r="AR53" s="326">
        <v>-53.7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610760</v>
      </c>
      <c r="AN54" s="330">
        <v>20939</v>
      </c>
      <c r="AO54" s="331">
        <v>-65.2</v>
      </c>
      <c r="AP54" s="332">
        <v>49775</v>
      </c>
      <c r="AQ54" s="333">
        <v>3.7</v>
      </c>
      <c r="AR54" s="334">
        <v>-68.900000000000006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1427159</v>
      </c>
      <c r="AN55" s="322">
        <v>50123</v>
      </c>
      <c r="AO55" s="323">
        <v>-1</v>
      </c>
      <c r="AP55" s="324">
        <v>85743</v>
      </c>
      <c r="AQ55" s="325">
        <v>-11.1</v>
      </c>
      <c r="AR55" s="326">
        <v>10.1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756198</v>
      </c>
      <c r="AN56" s="330">
        <v>26558</v>
      </c>
      <c r="AO56" s="331">
        <v>26.8</v>
      </c>
      <c r="AP56" s="332">
        <v>45231</v>
      </c>
      <c r="AQ56" s="333">
        <v>-9.1</v>
      </c>
      <c r="AR56" s="334">
        <v>35.9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1919448</v>
      </c>
      <c r="AN57" s="322">
        <v>69259</v>
      </c>
      <c r="AO57" s="323">
        <v>38.200000000000003</v>
      </c>
      <c r="AP57" s="324">
        <v>92509</v>
      </c>
      <c r="AQ57" s="325">
        <v>7.9</v>
      </c>
      <c r="AR57" s="326">
        <v>30.3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1465813</v>
      </c>
      <c r="AN58" s="330">
        <v>52891</v>
      </c>
      <c r="AO58" s="331">
        <v>99.2</v>
      </c>
      <c r="AP58" s="332">
        <v>52274</v>
      </c>
      <c r="AQ58" s="333">
        <v>15.6</v>
      </c>
      <c r="AR58" s="334">
        <v>83.6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1902401</v>
      </c>
      <c r="AN59" s="322">
        <v>70280</v>
      </c>
      <c r="AO59" s="323">
        <v>1.5</v>
      </c>
      <c r="AP59" s="324">
        <v>98544</v>
      </c>
      <c r="AQ59" s="325">
        <v>6.5</v>
      </c>
      <c r="AR59" s="326">
        <v>-5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1423959</v>
      </c>
      <c r="AN60" s="330">
        <v>52605</v>
      </c>
      <c r="AO60" s="331">
        <v>-0.5</v>
      </c>
      <c r="AP60" s="332">
        <v>55816</v>
      </c>
      <c r="AQ60" s="333">
        <v>6.8</v>
      </c>
      <c r="AR60" s="334">
        <v>-7.3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1945142</v>
      </c>
      <c r="AN61" s="337">
        <v>68153</v>
      </c>
      <c r="AO61" s="338">
        <v>2.9</v>
      </c>
      <c r="AP61" s="339">
        <v>93179</v>
      </c>
      <c r="AQ61" s="340">
        <v>1.2</v>
      </c>
      <c r="AR61" s="326">
        <v>1.7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1210407</v>
      </c>
      <c r="AN62" s="330">
        <v>42624</v>
      </c>
      <c r="AO62" s="331">
        <v>25</v>
      </c>
      <c r="AP62" s="332">
        <v>50215</v>
      </c>
      <c r="AQ62" s="333">
        <v>3</v>
      </c>
      <c r="AR62" s="334">
        <v>22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ZuXxqZg0R+G8huRNoM0zP4Fj8nhPeZ3tv5zsYtOww+kxgv7GcldMfxD0aPG28jXtExDhQG/FeeFApZcNoB9C8Q==" saltValue="EyUHCWGiOYR+vrtuQ0Z7T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0" spans="125:125" ht="13.5" hidden="1" customHeight="1" x14ac:dyDescent="0.15"/>
    <row r="121" spans="125:125" ht="13.5" hidden="1" customHeight="1" x14ac:dyDescent="0.15">
      <c r="DU121" s="247"/>
    </row>
  </sheetData>
  <sheetProtection algorithmName="SHA-512" hashValue="x1qQetq/eH1RYRD9zujBy2+Ld656ZOhaMFdDl8A5xF0b62IWdDPGQFqIsyFZ1E0dP0MSozl1k+E6kly/a3+pRQ==" saltValue="/WKolBvJGEYUwzcmqYWpVg==" spinCount="100000" sheet="1" objects="1" scenarios="1"/>
  <dataConsolidate/>
  <phoneticPr fontId="2"/>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LC+B1rnVIW+vEgxFOb5UiTJAbU9gDgwSBQVWjMEGwqc94S1qVu+Maj1FQBY7RSCaZZe8FIc928QtlqutlZ5NGg==" saltValue="ZjiOG8cEGGblRt7F4h5hfQ=="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21.94</v>
      </c>
      <c r="G47" s="12">
        <v>22.85</v>
      </c>
      <c r="H47" s="12">
        <v>21.85</v>
      </c>
      <c r="I47" s="12">
        <v>19.07</v>
      </c>
      <c r="J47" s="13">
        <v>19.32</v>
      </c>
    </row>
    <row r="48" spans="2:10" ht="57.75" customHeight="1" x14ac:dyDescent="0.15">
      <c r="B48" s="14"/>
      <c r="C48" s="1177" t="s">
        <v>4</v>
      </c>
      <c r="D48" s="1177"/>
      <c r="E48" s="1178"/>
      <c r="F48" s="15">
        <v>2.8</v>
      </c>
      <c r="G48" s="16">
        <v>3.45</v>
      </c>
      <c r="H48" s="16">
        <v>4.9800000000000004</v>
      </c>
      <c r="I48" s="16">
        <v>4.87</v>
      </c>
      <c r="J48" s="17">
        <v>5.44</v>
      </c>
    </row>
    <row r="49" spans="2:10" ht="57.75" customHeight="1" thickBot="1" x14ac:dyDescent="0.2">
      <c r="B49" s="18"/>
      <c r="C49" s="1179" t="s">
        <v>5</v>
      </c>
      <c r="D49" s="1179"/>
      <c r="E49" s="1180"/>
      <c r="F49" s="19">
        <v>0.42</v>
      </c>
      <c r="G49" s="20">
        <v>2.63</v>
      </c>
      <c r="H49" s="20" t="s">
        <v>529</v>
      </c>
      <c r="I49" s="20" t="s">
        <v>530</v>
      </c>
      <c r="J49" s="21">
        <v>1.23</v>
      </c>
    </row>
    <row r="50" spans="2:10" x14ac:dyDescent="0.15"/>
  </sheetData>
  <sheetProtection algorithmName="SHA-512" hashValue="XRBHxne6GUhUvve8ZdG9AA79WU58JCskQ3FueccCMSzjK/WCCmjkfY7URAa8sj5qWfb/yz72L4ELR0qyfN2kOA==" saltValue="W1aA3d3DYFt2YOoDyE3d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531</v>
      </c>
      <c r="D34" s="1187"/>
      <c r="E34" s="1188"/>
      <c r="F34" s="32">
        <v>2.8</v>
      </c>
      <c r="G34" s="33">
        <v>3.45</v>
      </c>
      <c r="H34" s="33">
        <v>4.97</v>
      </c>
      <c r="I34" s="33">
        <v>4.87</v>
      </c>
      <c r="J34" s="34">
        <v>5.44</v>
      </c>
      <c r="K34" s="22"/>
      <c r="L34" s="22"/>
      <c r="M34" s="22"/>
      <c r="N34" s="22"/>
      <c r="O34" s="22"/>
      <c r="P34" s="22"/>
    </row>
    <row r="35" spans="1:16" ht="39" customHeight="1" x14ac:dyDescent="0.15">
      <c r="A35" s="22"/>
      <c r="B35" s="35"/>
      <c r="C35" s="1181" t="s">
        <v>532</v>
      </c>
      <c r="D35" s="1182"/>
      <c r="E35" s="1183"/>
      <c r="F35" s="36">
        <v>6.55</v>
      </c>
      <c r="G35" s="37">
        <v>5.89</v>
      </c>
      <c r="H35" s="37">
        <v>5.49</v>
      </c>
      <c r="I35" s="37">
        <v>5.12</v>
      </c>
      <c r="J35" s="38">
        <v>4.5599999999999996</v>
      </c>
      <c r="K35" s="22"/>
      <c r="L35" s="22"/>
      <c r="M35" s="22"/>
      <c r="N35" s="22"/>
      <c r="O35" s="22"/>
      <c r="P35" s="22"/>
    </row>
    <row r="36" spans="1:16" ht="39" customHeight="1" x14ac:dyDescent="0.15">
      <c r="A36" s="22"/>
      <c r="B36" s="35"/>
      <c r="C36" s="1181" t="s">
        <v>533</v>
      </c>
      <c r="D36" s="1182"/>
      <c r="E36" s="1183"/>
      <c r="F36" s="36">
        <v>0.73</v>
      </c>
      <c r="G36" s="37">
        <v>1.51</v>
      </c>
      <c r="H36" s="37">
        <v>2.2000000000000002</v>
      </c>
      <c r="I36" s="37">
        <v>3.23</v>
      </c>
      <c r="J36" s="38">
        <v>3.07</v>
      </c>
      <c r="K36" s="22"/>
      <c r="L36" s="22"/>
      <c r="M36" s="22"/>
      <c r="N36" s="22"/>
      <c r="O36" s="22"/>
      <c r="P36" s="22"/>
    </row>
    <row r="37" spans="1:16" ht="39" customHeight="1" x14ac:dyDescent="0.15">
      <c r="A37" s="22"/>
      <c r="B37" s="35"/>
      <c r="C37" s="1181" t="s">
        <v>534</v>
      </c>
      <c r="D37" s="1182"/>
      <c r="E37" s="1183"/>
      <c r="F37" s="36">
        <v>0.45</v>
      </c>
      <c r="G37" s="37">
        <v>0.67</v>
      </c>
      <c r="H37" s="37">
        <v>0.8</v>
      </c>
      <c r="I37" s="37">
        <v>0.82</v>
      </c>
      <c r="J37" s="38">
        <v>0.81</v>
      </c>
      <c r="K37" s="22"/>
      <c r="L37" s="22"/>
      <c r="M37" s="22"/>
      <c r="N37" s="22"/>
      <c r="O37" s="22"/>
      <c r="P37" s="22"/>
    </row>
    <row r="38" spans="1:16" ht="39" customHeight="1" x14ac:dyDescent="0.15">
      <c r="A38" s="22"/>
      <c r="B38" s="35"/>
      <c r="C38" s="1181" t="s">
        <v>535</v>
      </c>
      <c r="D38" s="1182"/>
      <c r="E38" s="1183"/>
      <c r="F38" s="36">
        <v>1.18</v>
      </c>
      <c r="G38" s="37">
        <v>1.51</v>
      </c>
      <c r="H38" s="37">
        <v>0.53</v>
      </c>
      <c r="I38" s="37">
        <v>1.42</v>
      </c>
      <c r="J38" s="38">
        <v>0.13</v>
      </c>
      <c r="K38" s="22"/>
      <c r="L38" s="22"/>
      <c r="M38" s="22"/>
      <c r="N38" s="22"/>
      <c r="O38" s="22"/>
      <c r="P38" s="22"/>
    </row>
    <row r="39" spans="1:16" ht="39" customHeight="1" x14ac:dyDescent="0.15">
      <c r="A39" s="22"/>
      <c r="B39" s="35"/>
      <c r="C39" s="1181" t="s">
        <v>536</v>
      </c>
      <c r="D39" s="1182"/>
      <c r="E39" s="1183"/>
      <c r="F39" s="36">
        <v>0</v>
      </c>
      <c r="G39" s="37">
        <v>0.04</v>
      </c>
      <c r="H39" s="37">
        <v>0.02</v>
      </c>
      <c r="I39" s="37">
        <v>0.01</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k8TY4piKVMW1/rv/EuGsQLcpPrICHrdtBfQ/eLNI9Es7q8nYWU+Zk+cjgQvn1qio9wrrHkE8F+aLAUQRocRyyA==" saltValue="rFkNacfo9A0xmRiUteMV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1979</v>
      </c>
      <c r="L45" s="60">
        <v>1970</v>
      </c>
      <c r="M45" s="60">
        <v>1948</v>
      </c>
      <c r="N45" s="60">
        <v>2011</v>
      </c>
      <c r="O45" s="61">
        <v>2050</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v>447</v>
      </c>
      <c r="L48" s="64">
        <v>452</v>
      </c>
      <c r="M48" s="64">
        <v>448</v>
      </c>
      <c r="N48" s="64">
        <v>453</v>
      </c>
      <c r="O48" s="65">
        <v>391</v>
      </c>
      <c r="P48" s="48"/>
      <c r="Q48" s="48"/>
      <c r="R48" s="48"/>
      <c r="S48" s="48"/>
      <c r="T48" s="48"/>
      <c r="U48" s="48"/>
    </row>
    <row r="49" spans="1:21" ht="30.75" customHeight="1" x14ac:dyDescent="0.15">
      <c r="A49" s="48"/>
      <c r="B49" s="1214"/>
      <c r="C49" s="1215"/>
      <c r="D49" s="62"/>
      <c r="E49" s="1191" t="s">
        <v>14</v>
      </c>
      <c r="F49" s="1191"/>
      <c r="G49" s="1191"/>
      <c r="H49" s="1191"/>
      <c r="I49" s="1191"/>
      <c r="J49" s="1192"/>
      <c r="K49" s="63">
        <v>104</v>
      </c>
      <c r="L49" s="64">
        <v>104</v>
      </c>
      <c r="M49" s="64">
        <v>106</v>
      </c>
      <c r="N49" s="64">
        <v>103</v>
      </c>
      <c r="O49" s="65">
        <v>141</v>
      </c>
      <c r="P49" s="48"/>
      <c r="Q49" s="48"/>
      <c r="R49" s="48"/>
      <c r="S49" s="48"/>
      <c r="T49" s="48"/>
      <c r="U49" s="48"/>
    </row>
    <row r="50" spans="1:21" ht="30.75" customHeight="1" x14ac:dyDescent="0.15">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1731</v>
      </c>
      <c r="L52" s="64">
        <v>1740</v>
      </c>
      <c r="M52" s="64">
        <v>1732</v>
      </c>
      <c r="N52" s="64">
        <v>1752</v>
      </c>
      <c r="O52" s="65">
        <v>1743</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799</v>
      </c>
      <c r="L53" s="69">
        <v>786</v>
      </c>
      <c r="M53" s="69">
        <v>770</v>
      </c>
      <c r="N53" s="69">
        <v>815</v>
      </c>
      <c r="O53" s="70">
        <v>839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563</v>
      </c>
      <c r="L58" s="84" t="s">
        <v>563</v>
      </c>
      <c r="M58" s="84" t="s">
        <v>563</v>
      </c>
      <c r="N58" s="84" t="s">
        <v>563</v>
      </c>
      <c r="O58" s="85" t="s">
        <v>563</v>
      </c>
    </row>
    <row r="59" spans="1:21" ht="31.5" customHeight="1" x14ac:dyDescent="0.15">
      <c r="B59" s="1199"/>
      <c r="C59" s="1200"/>
      <c r="D59" s="1206" t="s">
        <v>26</v>
      </c>
      <c r="E59" s="1207"/>
      <c r="F59" s="1207"/>
      <c r="G59" s="1207"/>
      <c r="H59" s="1207"/>
      <c r="I59" s="1207"/>
      <c r="J59" s="1208"/>
      <c r="K59" s="86" t="s">
        <v>563</v>
      </c>
      <c r="L59" s="87" t="s">
        <v>563</v>
      </c>
      <c r="M59" s="87" t="s">
        <v>563</v>
      </c>
      <c r="N59" s="87" t="s">
        <v>563</v>
      </c>
      <c r="O59" s="88" t="s">
        <v>563</v>
      </c>
    </row>
    <row r="60" spans="1:21" ht="31.5" customHeight="1" thickBot="1" x14ac:dyDescent="0.2">
      <c r="B60" s="1201"/>
      <c r="C60" s="1202"/>
      <c r="D60" s="1209" t="s">
        <v>27</v>
      </c>
      <c r="E60" s="1210"/>
      <c r="F60" s="1210"/>
      <c r="G60" s="1210"/>
      <c r="H60" s="1210"/>
      <c r="I60" s="1210"/>
      <c r="J60" s="1211"/>
      <c r="K60" s="89" t="s">
        <v>563</v>
      </c>
      <c r="L60" s="90" t="s">
        <v>563</v>
      </c>
      <c r="M60" s="90" t="s">
        <v>563</v>
      </c>
      <c r="N60" s="90" t="s">
        <v>563</v>
      </c>
      <c r="O60" s="91" t="s">
        <v>563</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ymZ05Acq6x5eqJEwILAINidWdZzKT0B5NpCXop07b2IOThsCcprmbNg0+mcxq0Y+5EW3XlHeC5UCFOHnOv7Vg==" saltValue="l004TDFnk76Kyjw3/F1nT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32" t="s">
        <v>30</v>
      </c>
      <c r="C41" s="1233"/>
      <c r="D41" s="105"/>
      <c r="E41" s="1234" t="s">
        <v>31</v>
      </c>
      <c r="F41" s="1234"/>
      <c r="G41" s="1234"/>
      <c r="H41" s="1235"/>
      <c r="I41" s="343">
        <v>19013</v>
      </c>
      <c r="J41" s="344">
        <v>18032</v>
      </c>
      <c r="K41" s="344">
        <v>17071</v>
      </c>
      <c r="L41" s="344">
        <v>16442</v>
      </c>
      <c r="M41" s="345">
        <v>15734</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v>7169</v>
      </c>
      <c r="J43" s="347">
        <v>6626</v>
      </c>
      <c r="K43" s="347">
        <v>6342</v>
      </c>
      <c r="L43" s="347">
        <v>5791</v>
      </c>
      <c r="M43" s="348">
        <v>5601</v>
      </c>
    </row>
    <row r="44" spans="2:13" ht="27.75" customHeight="1" x14ac:dyDescent="0.15">
      <c r="B44" s="1222"/>
      <c r="C44" s="1223"/>
      <c r="D44" s="106"/>
      <c r="E44" s="1226" t="s">
        <v>34</v>
      </c>
      <c r="F44" s="1226"/>
      <c r="G44" s="1226"/>
      <c r="H44" s="1227"/>
      <c r="I44" s="346">
        <v>2345</v>
      </c>
      <c r="J44" s="347">
        <v>3061</v>
      </c>
      <c r="K44" s="347">
        <v>2967</v>
      </c>
      <c r="L44" s="347">
        <v>2881</v>
      </c>
      <c r="M44" s="348">
        <v>2786</v>
      </c>
    </row>
    <row r="45" spans="2:13" ht="27.75" customHeight="1" x14ac:dyDescent="0.15">
      <c r="B45" s="1222"/>
      <c r="C45" s="1223"/>
      <c r="D45" s="106"/>
      <c r="E45" s="1226" t="s">
        <v>35</v>
      </c>
      <c r="F45" s="1226"/>
      <c r="G45" s="1226"/>
      <c r="H45" s="1227"/>
      <c r="I45" s="346">
        <v>1473</v>
      </c>
      <c r="J45" s="347">
        <v>1408</v>
      </c>
      <c r="K45" s="347">
        <v>1459</v>
      </c>
      <c r="L45" s="347">
        <v>1544</v>
      </c>
      <c r="M45" s="348">
        <v>1712</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5698</v>
      </c>
      <c r="J50" s="347">
        <v>6435</v>
      </c>
      <c r="K50" s="347">
        <v>6507</v>
      </c>
      <c r="L50" s="347">
        <v>6255</v>
      </c>
      <c r="M50" s="348">
        <v>6442</v>
      </c>
    </row>
    <row r="51" spans="2:13" ht="27.75" customHeight="1" x14ac:dyDescent="0.15">
      <c r="B51" s="1222"/>
      <c r="C51" s="1223"/>
      <c r="D51" s="106"/>
      <c r="E51" s="1226" t="s">
        <v>42</v>
      </c>
      <c r="F51" s="1226"/>
      <c r="G51" s="1226"/>
      <c r="H51" s="1227"/>
      <c r="I51" s="346">
        <v>625</v>
      </c>
      <c r="J51" s="347">
        <v>683</v>
      </c>
      <c r="K51" s="347">
        <v>794</v>
      </c>
      <c r="L51" s="347">
        <v>747</v>
      </c>
      <c r="M51" s="348">
        <v>699</v>
      </c>
    </row>
    <row r="52" spans="2:13" ht="27.75" customHeight="1" x14ac:dyDescent="0.15">
      <c r="B52" s="1224"/>
      <c r="C52" s="1225"/>
      <c r="D52" s="106"/>
      <c r="E52" s="1226" t="s">
        <v>43</v>
      </c>
      <c r="F52" s="1226"/>
      <c r="G52" s="1226"/>
      <c r="H52" s="1227"/>
      <c r="I52" s="346">
        <v>18810</v>
      </c>
      <c r="J52" s="347">
        <v>18212</v>
      </c>
      <c r="K52" s="347">
        <v>17122</v>
      </c>
      <c r="L52" s="347">
        <v>16454</v>
      </c>
      <c r="M52" s="348">
        <v>15761</v>
      </c>
    </row>
    <row r="53" spans="2:13" ht="27.75" customHeight="1" thickBot="1" x14ac:dyDescent="0.2">
      <c r="B53" s="1228" t="s">
        <v>19</v>
      </c>
      <c r="C53" s="1229"/>
      <c r="D53" s="110"/>
      <c r="E53" s="1230" t="s">
        <v>44</v>
      </c>
      <c r="F53" s="1230"/>
      <c r="G53" s="1230"/>
      <c r="H53" s="1231"/>
      <c r="I53" s="349">
        <v>4867</v>
      </c>
      <c r="J53" s="350">
        <v>3797</v>
      </c>
      <c r="K53" s="350">
        <v>3416</v>
      </c>
      <c r="L53" s="350">
        <v>3202</v>
      </c>
      <c r="M53" s="351">
        <v>2931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5LSAfMc3fNV6FUzBwgVtHK0IFHEoLYS6CuwSJ4uOaoVZ9wABGGoJl7rhIYIKHMz9DfqGQCvKZW5eMy4NMxZZXA==" saltValue="K9M3yLUUrEwp7oEoolvp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2447</v>
      </c>
      <c r="G55" s="352">
        <v>2121</v>
      </c>
      <c r="H55" s="353">
        <v>2187</v>
      </c>
    </row>
    <row r="56" spans="2:8" ht="52.5" customHeight="1" x14ac:dyDescent="0.15">
      <c r="B56" s="122"/>
      <c r="C56" s="1249" t="s">
        <v>47</v>
      </c>
      <c r="D56" s="1249"/>
      <c r="E56" s="1250"/>
      <c r="F56" s="354">
        <v>152</v>
      </c>
      <c r="G56" s="354">
        <v>152</v>
      </c>
      <c r="H56" s="355">
        <v>243</v>
      </c>
    </row>
    <row r="57" spans="2:8" ht="53.25" customHeight="1" x14ac:dyDescent="0.15">
      <c r="B57" s="122"/>
      <c r="C57" s="1251" t="s">
        <v>48</v>
      </c>
      <c r="D57" s="1251"/>
      <c r="E57" s="1252"/>
      <c r="F57" s="356">
        <v>2878</v>
      </c>
      <c r="G57" s="356">
        <v>3130</v>
      </c>
      <c r="H57" s="357">
        <v>2965</v>
      </c>
    </row>
    <row r="58" spans="2:8" ht="45.75" customHeight="1" x14ac:dyDescent="0.15">
      <c r="B58" s="123"/>
      <c r="C58" s="1239" t="s">
        <v>558</v>
      </c>
      <c r="D58" s="1240"/>
      <c r="E58" s="1241"/>
      <c r="F58" s="358">
        <v>1332</v>
      </c>
      <c r="G58" s="358">
        <v>1403</v>
      </c>
      <c r="H58" s="359">
        <v>1327</v>
      </c>
    </row>
    <row r="59" spans="2:8" ht="45.75" customHeight="1" x14ac:dyDescent="0.15">
      <c r="B59" s="123"/>
      <c r="C59" s="1239" t="s">
        <v>559</v>
      </c>
      <c r="D59" s="1240"/>
      <c r="E59" s="1241"/>
      <c r="F59" s="358">
        <v>417</v>
      </c>
      <c r="G59" s="358">
        <v>459</v>
      </c>
      <c r="H59" s="359">
        <v>350</v>
      </c>
    </row>
    <row r="60" spans="2:8" ht="45.75" customHeight="1" x14ac:dyDescent="0.15">
      <c r="B60" s="123"/>
      <c r="C60" s="1239" t="s">
        <v>560</v>
      </c>
      <c r="D60" s="1240"/>
      <c r="E60" s="1241"/>
      <c r="F60" s="358">
        <v>346</v>
      </c>
      <c r="G60" s="358">
        <v>346</v>
      </c>
      <c r="H60" s="359">
        <v>348</v>
      </c>
    </row>
    <row r="61" spans="2:8" ht="45.75" customHeight="1" x14ac:dyDescent="0.15">
      <c r="B61" s="123"/>
      <c r="C61" s="1239" t="s">
        <v>561</v>
      </c>
      <c r="D61" s="1240"/>
      <c r="E61" s="1241"/>
      <c r="F61" s="358">
        <v>337</v>
      </c>
      <c r="G61" s="358">
        <v>337</v>
      </c>
      <c r="H61" s="359">
        <v>337</v>
      </c>
    </row>
    <row r="62" spans="2:8" ht="45.75" customHeight="1" thickBot="1" x14ac:dyDescent="0.2">
      <c r="B62" s="124"/>
      <c r="C62" s="1242" t="s">
        <v>562</v>
      </c>
      <c r="D62" s="1243"/>
      <c r="E62" s="1244"/>
      <c r="F62" s="360">
        <v>91</v>
      </c>
      <c r="G62" s="360">
        <v>125</v>
      </c>
      <c r="H62" s="361">
        <v>219</v>
      </c>
    </row>
    <row r="63" spans="2:8" ht="52.5" customHeight="1" thickBot="1" x14ac:dyDescent="0.2">
      <c r="B63" s="125"/>
      <c r="C63" s="1245" t="s">
        <v>49</v>
      </c>
      <c r="D63" s="1245"/>
      <c r="E63" s="1246"/>
      <c r="F63" s="362">
        <v>5478</v>
      </c>
      <c r="G63" s="362">
        <v>5404</v>
      </c>
      <c r="H63" s="363">
        <v>5395</v>
      </c>
    </row>
    <row r="64" spans="2:8" x14ac:dyDescent="0.15"/>
  </sheetData>
  <sheetProtection algorithmName="SHA-512" hashValue="QcqiAKFy/hASw+8Cvs4g78bBAo3oW9T6NoN3fRpZl9NrviKkZoVMAryASr5ySErVnSZcASgtm3W7eOpHd6JoVg==" saltValue="sRZe57r5rDY3vIbhp/U6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574</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524</v>
      </c>
      <c r="BQ50" s="1257"/>
      <c r="BR50" s="1257"/>
      <c r="BS50" s="1257"/>
      <c r="BT50" s="1257"/>
      <c r="BU50" s="1257"/>
      <c r="BV50" s="1257"/>
      <c r="BW50" s="1257"/>
      <c r="BX50" s="1257" t="s">
        <v>525</v>
      </c>
      <c r="BY50" s="1257"/>
      <c r="BZ50" s="1257"/>
      <c r="CA50" s="1257"/>
      <c r="CB50" s="1257"/>
      <c r="CC50" s="1257"/>
      <c r="CD50" s="1257"/>
      <c r="CE50" s="1257"/>
      <c r="CF50" s="1257" t="s">
        <v>526</v>
      </c>
      <c r="CG50" s="1257"/>
      <c r="CH50" s="1257"/>
      <c r="CI50" s="1257"/>
      <c r="CJ50" s="1257"/>
      <c r="CK50" s="1257"/>
      <c r="CL50" s="1257"/>
      <c r="CM50" s="1257"/>
      <c r="CN50" s="1257" t="s">
        <v>527</v>
      </c>
      <c r="CO50" s="1257"/>
      <c r="CP50" s="1257"/>
      <c r="CQ50" s="1257"/>
      <c r="CR50" s="1257"/>
      <c r="CS50" s="1257"/>
      <c r="CT50" s="1257"/>
      <c r="CU50" s="1257"/>
      <c r="CV50" s="1257" t="s">
        <v>528</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567</v>
      </c>
      <c r="AO51" s="1259"/>
      <c r="AP51" s="1259"/>
      <c r="AQ51" s="1259"/>
      <c r="AR51" s="1259"/>
      <c r="AS51" s="1259"/>
      <c r="AT51" s="1259"/>
      <c r="AU51" s="1259"/>
      <c r="AV51" s="1259"/>
      <c r="AW51" s="1259"/>
      <c r="AX51" s="1259"/>
      <c r="AY51" s="1259"/>
      <c r="AZ51" s="1259"/>
      <c r="BA51" s="1259"/>
      <c r="BB51" s="1259" t="s">
        <v>568</v>
      </c>
      <c r="BC51" s="1259"/>
      <c r="BD51" s="1259"/>
      <c r="BE51" s="1259"/>
      <c r="BF51" s="1259"/>
      <c r="BG51" s="1259"/>
      <c r="BH51" s="1259"/>
      <c r="BI51" s="1259"/>
      <c r="BJ51" s="1259"/>
      <c r="BK51" s="1259"/>
      <c r="BL51" s="1259"/>
      <c r="BM51" s="1259"/>
      <c r="BN51" s="1259"/>
      <c r="BO51" s="1259"/>
      <c r="BP51" s="1258">
        <v>52.2</v>
      </c>
      <c r="BQ51" s="1258"/>
      <c r="BR51" s="1258"/>
      <c r="BS51" s="1258"/>
      <c r="BT51" s="1258"/>
      <c r="BU51" s="1258"/>
      <c r="BV51" s="1258"/>
      <c r="BW51" s="1258"/>
      <c r="BX51" s="1258">
        <v>38.700000000000003</v>
      </c>
      <c r="BY51" s="1258"/>
      <c r="BZ51" s="1258"/>
      <c r="CA51" s="1258"/>
      <c r="CB51" s="1258"/>
      <c r="CC51" s="1258"/>
      <c r="CD51" s="1258"/>
      <c r="CE51" s="1258"/>
      <c r="CF51" s="1258">
        <v>35.799999999999997</v>
      </c>
      <c r="CG51" s="1258"/>
      <c r="CH51" s="1258"/>
      <c r="CI51" s="1258"/>
      <c r="CJ51" s="1258"/>
      <c r="CK51" s="1258"/>
      <c r="CL51" s="1258"/>
      <c r="CM51" s="1258"/>
      <c r="CN51" s="1258">
        <v>34</v>
      </c>
      <c r="CO51" s="1258"/>
      <c r="CP51" s="1258"/>
      <c r="CQ51" s="1258"/>
      <c r="CR51" s="1258"/>
      <c r="CS51" s="1258"/>
      <c r="CT51" s="1258"/>
      <c r="CU51" s="1258"/>
      <c r="CV51" s="1258">
        <v>30.4</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569</v>
      </c>
      <c r="BC53" s="1259"/>
      <c r="BD53" s="1259"/>
      <c r="BE53" s="1259"/>
      <c r="BF53" s="1259"/>
      <c r="BG53" s="1259"/>
      <c r="BH53" s="1259"/>
      <c r="BI53" s="1259"/>
      <c r="BJ53" s="1259"/>
      <c r="BK53" s="1259"/>
      <c r="BL53" s="1259"/>
      <c r="BM53" s="1259"/>
      <c r="BN53" s="1259"/>
      <c r="BO53" s="1259"/>
      <c r="BP53" s="1258">
        <v>64</v>
      </c>
      <c r="BQ53" s="1258"/>
      <c r="BR53" s="1258"/>
      <c r="BS53" s="1258"/>
      <c r="BT53" s="1258"/>
      <c r="BU53" s="1258"/>
      <c r="BV53" s="1258"/>
      <c r="BW53" s="1258"/>
      <c r="BX53" s="1258">
        <v>65.5</v>
      </c>
      <c r="BY53" s="1258"/>
      <c r="BZ53" s="1258"/>
      <c r="CA53" s="1258"/>
      <c r="CB53" s="1258"/>
      <c r="CC53" s="1258"/>
      <c r="CD53" s="1258"/>
      <c r="CE53" s="1258"/>
      <c r="CF53" s="1258">
        <v>67</v>
      </c>
      <c r="CG53" s="1258"/>
      <c r="CH53" s="1258"/>
      <c r="CI53" s="1258"/>
      <c r="CJ53" s="1258"/>
      <c r="CK53" s="1258"/>
      <c r="CL53" s="1258"/>
      <c r="CM53" s="1258"/>
      <c r="CN53" s="1258">
        <v>68.400000000000006</v>
      </c>
      <c r="CO53" s="1258"/>
      <c r="CP53" s="1258"/>
      <c r="CQ53" s="1258"/>
      <c r="CR53" s="1258"/>
      <c r="CS53" s="1258"/>
      <c r="CT53" s="1258"/>
      <c r="CU53" s="1258"/>
      <c r="CV53" s="1258">
        <v>69.599999999999994</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570</v>
      </c>
      <c r="AO55" s="1257"/>
      <c r="AP55" s="1257"/>
      <c r="AQ55" s="1257"/>
      <c r="AR55" s="1257"/>
      <c r="AS55" s="1257"/>
      <c r="AT55" s="1257"/>
      <c r="AU55" s="1257"/>
      <c r="AV55" s="1257"/>
      <c r="AW55" s="1257"/>
      <c r="AX55" s="1257"/>
      <c r="AY55" s="1257"/>
      <c r="AZ55" s="1257"/>
      <c r="BA55" s="1257"/>
      <c r="BB55" s="1259" t="s">
        <v>568</v>
      </c>
      <c r="BC55" s="1259"/>
      <c r="BD55" s="1259"/>
      <c r="BE55" s="1259"/>
      <c r="BF55" s="1259"/>
      <c r="BG55" s="1259"/>
      <c r="BH55" s="1259"/>
      <c r="BI55" s="1259"/>
      <c r="BJ55" s="1259"/>
      <c r="BK55" s="1259"/>
      <c r="BL55" s="1259"/>
      <c r="BM55" s="1259"/>
      <c r="BN55" s="1259"/>
      <c r="BO55" s="1259"/>
      <c r="BP55" s="1258">
        <v>41.5</v>
      </c>
      <c r="BQ55" s="1258"/>
      <c r="BR55" s="1258"/>
      <c r="BS55" s="1258"/>
      <c r="BT55" s="1258"/>
      <c r="BU55" s="1258"/>
      <c r="BV55" s="1258"/>
      <c r="BW55" s="1258"/>
      <c r="BX55" s="1258">
        <v>25.2</v>
      </c>
      <c r="BY55" s="1258"/>
      <c r="BZ55" s="1258"/>
      <c r="CA55" s="1258"/>
      <c r="CB55" s="1258"/>
      <c r="CC55" s="1258"/>
      <c r="CD55" s="1258"/>
      <c r="CE55" s="1258"/>
      <c r="CF55" s="1258">
        <v>15.7</v>
      </c>
      <c r="CG55" s="1258"/>
      <c r="CH55" s="1258"/>
      <c r="CI55" s="1258"/>
      <c r="CJ55" s="1258"/>
      <c r="CK55" s="1258"/>
      <c r="CL55" s="1258"/>
      <c r="CM55" s="1258"/>
      <c r="CN55" s="1258">
        <v>10.199999999999999</v>
      </c>
      <c r="CO55" s="1258"/>
      <c r="CP55" s="1258"/>
      <c r="CQ55" s="1258"/>
      <c r="CR55" s="1258"/>
      <c r="CS55" s="1258"/>
      <c r="CT55" s="1258"/>
      <c r="CU55" s="1258"/>
      <c r="CV55" s="1258">
        <v>10.5</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569</v>
      </c>
      <c r="BC57" s="1259"/>
      <c r="BD57" s="1259"/>
      <c r="BE57" s="1259"/>
      <c r="BF57" s="1259"/>
      <c r="BG57" s="1259"/>
      <c r="BH57" s="1259"/>
      <c r="BI57" s="1259"/>
      <c r="BJ57" s="1259"/>
      <c r="BK57" s="1259"/>
      <c r="BL57" s="1259"/>
      <c r="BM57" s="1259"/>
      <c r="BN57" s="1259"/>
      <c r="BO57" s="1259"/>
      <c r="BP57" s="1258">
        <v>61.7</v>
      </c>
      <c r="BQ57" s="1258"/>
      <c r="BR57" s="1258"/>
      <c r="BS57" s="1258"/>
      <c r="BT57" s="1258"/>
      <c r="BU57" s="1258"/>
      <c r="BV57" s="1258"/>
      <c r="BW57" s="1258"/>
      <c r="BX57" s="1258">
        <v>62.5</v>
      </c>
      <c r="BY57" s="1258"/>
      <c r="BZ57" s="1258"/>
      <c r="CA57" s="1258"/>
      <c r="CB57" s="1258"/>
      <c r="CC57" s="1258"/>
      <c r="CD57" s="1258"/>
      <c r="CE57" s="1258"/>
      <c r="CF57" s="1258">
        <v>64.3</v>
      </c>
      <c r="CG57" s="1258"/>
      <c r="CH57" s="1258"/>
      <c r="CI57" s="1258"/>
      <c r="CJ57" s="1258"/>
      <c r="CK57" s="1258"/>
      <c r="CL57" s="1258"/>
      <c r="CM57" s="1258"/>
      <c r="CN57" s="1258">
        <v>64.7</v>
      </c>
      <c r="CO57" s="1258"/>
      <c r="CP57" s="1258"/>
      <c r="CQ57" s="1258"/>
      <c r="CR57" s="1258"/>
      <c r="CS57" s="1258"/>
      <c r="CT57" s="1258"/>
      <c r="CU57" s="1258"/>
      <c r="CV57" s="1258">
        <v>65.7</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73" t="s">
        <v>573</v>
      </c>
      <c r="AO65" s="1274"/>
      <c r="AP65" s="1274"/>
      <c r="AQ65" s="1274"/>
      <c r="AR65" s="1274"/>
      <c r="AS65" s="1274"/>
      <c r="AT65" s="1274"/>
      <c r="AU65" s="1274"/>
      <c r="AV65" s="1274"/>
      <c r="AW65" s="1274"/>
      <c r="AX65" s="1274"/>
      <c r="AY65" s="1274"/>
      <c r="AZ65" s="1274"/>
      <c r="BA65" s="1274"/>
      <c r="BB65" s="1274"/>
      <c r="BC65" s="1274"/>
      <c r="BD65" s="1274"/>
      <c r="BE65" s="1274"/>
      <c r="BF65" s="1274"/>
      <c r="BG65" s="1274"/>
      <c r="BH65" s="1274"/>
      <c r="BI65" s="1274"/>
      <c r="BJ65" s="1274"/>
      <c r="BK65" s="1274"/>
      <c r="BL65" s="1274"/>
      <c r="BM65" s="1274"/>
      <c r="BN65" s="1274"/>
      <c r="BO65" s="1274"/>
      <c r="BP65" s="1274"/>
      <c r="BQ65" s="1274"/>
      <c r="BR65" s="1274"/>
      <c r="BS65" s="1274"/>
      <c r="BT65" s="1274"/>
      <c r="BU65" s="1274"/>
      <c r="BV65" s="1274"/>
      <c r="BW65" s="1274"/>
      <c r="BX65" s="1274"/>
      <c r="BY65" s="1274"/>
      <c r="BZ65" s="1274"/>
      <c r="CA65" s="1274"/>
      <c r="CB65" s="1274"/>
      <c r="CC65" s="1274"/>
      <c r="CD65" s="1274"/>
      <c r="CE65" s="1274"/>
      <c r="CF65" s="1274"/>
      <c r="CG65" s="1274"/>
      <c r="CH65" s="1274"/>
      <c r="CI65" s="1274"/>
      <c r="CJ65" s="1274"/>
      <c r="CK65" s="1274"/>
      <c r="CL65" s="1274"/>
      <c r="CM65" s="1274"/>
      <c r="CN65" s="1274"/>
      <c r="CO65" s="1274"/>
      <c r="CP65" s="1274"/>
      <c r="CQ65" s="1274"/>
      <c r="CR65" s="1274"/>
      <c r="CS65" s="1274"/>
      <c r="CT65" s="1274"/>
      <c r="CU65" s="1274"/>
      <c r="CV65" s="1274"/>
      <c r="CW65" s="1274"/>
      <c r="CX65" s="1274"/>
      <c r="CY65" s="1274"/>
      <c r="CZ65" s="1274"/>
      <c r="DA65" s="1274"/>
      <c r="DB65" s="1274"/>
      <c r="DC65" s="1275"/>
    </row>
    <row r="66" spans="2:107" x14ac:dyDescent="0.15">
      <c r="B66" s="372"/>
      <c r="AN66" s="1276"/>
      <c r="AO66" s="1277"/>
      <c r="AP66" s="1277"/>
      <c r="AQ66" s="1277"/>
      <c r="AR66" s="1277"/>
      <c r="AS66" s="1277"/>
      <c r="AT66" s="1277"/>
      <c r="AU66" s="1277"/>
      <c r="AV66" s="1277"/>
      <c r="AW66" s="1277"/>
      <c r="AX66" s="1277"/>
      <c r="AY66" s="1277"/>
      <c r="AZ66" s="1277"/>
      <c r="BA66" s="1277"/>
      <c r="BB66" s="1277"/>
      <c r="BC66" s="1277"/>
      <c r="BD66" s="1277"/>
      <c r="BE66" s="1277"/>
      <c r="BF66" s="1277"/>
      <c r="BG66" s="1277"/>
      <c r="BH66" s="1277"/>
      <c r="BI66" s="1277"/>
      <c r="BJ66" s="1277"/>
      <c r="BK66" s="1277"/>
      <c r="BL66" s="1277"/>
      <c r="BM66" s="1277"/>
      <c r="BN66" s="1277"/>
      <c r="BO66" s="1277"/>
      <c r="BP66" s="1277"/>
      <c r="BQ66" s="1277"/>
      <c r="BR66" s="1277"/>
      <c r="BS66" s="1277"/>
      <c r="BT66" s="1277"/>
      <c r="BU66" s="1277"/>
      <c r="BV66" s="1277"/>
      <c r="BW66" s="1277"/>
      <c r="BX66" s="1277"/>
      <c r="BY66" s="1277"/>
      <c r="BZ66" s="1277"/>
      <c r="CA66" s="1277"/>
      <c r="CB66" s="1277"/>
      <c r="CC66" s="1277"/>
      <c r="CD66" s="1277"/>
      <c r="CE66" s="1277"/>
      <c r="CF66" s="1277"/>
      <c r="CG66" s="1277"/>
      <c r="CH66" s="1277"/>
      <c r="CI66" s="1277"/>
      <c r="CJ66" s="1277"/>
      <c r="CK66" s="1277"/>
      <c r="CL66" s="1277"/>
      <c r="CM66" s="1277"/>
      <c r="CN66" s="1277"/>
      <c r="CO66" s="1277"/>
      <c r="CP66" s="1277"/>
      <c r="CQ66" s="1277"/>
      <c r="CR66" s="1277"/>
      <c r="CS66" s="1277"/>
      <c r="CT66" s="1277"/>
      <c r="CU66" s="1277"/>
      <c r="CV66" s="1277"/>
      <c r="CW66" s="1277"/>
      <c r="CX66" s="1277"/>
      <c r="CY66" s="1277"/>
      <c r="CZ66" s="1277"/>
      <c r="DA66" s="1277"/>
      <c r="DB66" s="1277"/>
      <c r="DC66" s="1278"/>
    </row>
    <row r="67" spans="2:107" x14ac:dyDescent="0.15">
      <c r="B67" s="372"/>
      <c r="AN67" s="1276"/>
      <c r="AO67" s="1277"/>
      <c r="AP67" s="1277"/>
      <c r="AQ67" s="1277"/>
      <c r="AR67" s="1277"/>
      <c r="AS67" s="1277"/>
      <c r="AT67" s="1277"/>
      <c r="AU67" s="1277"/>
      <c r="AV67" s="1277"/>
      <c r="AW67" s="1277"/>
      <c r="AX67" s="1277"/>
      <c r="AY67" s="1277"/>
      <c r="AZ67" s="1277"/>
      <c r="BA67" s="1277"/>
      <c r="BB67" s="1277"/>
      <c r="BC67" s="1277"/>
      <c r="BD67" s="1277"/>
      <c r="BE67" s="1277"/>
      <c r="BF67" s="1277"/>
      <c r="BG67" s="1277"/>
      <c r="BH67" s="1277"/>
      <c r="BI67" s="1277"/>
      <c r="BJ67" s="1277"/>
      <c r="BK67" s="1277"/>
      <c r="BL67" s="1277"/>
      <c r="BM67" s="1277"/>
      <c r="BN67" s="1277"/>
      <c r="BO67" s="1277"/>
      <c r="BP67" s="1277"/>
      <c r="BQ67" s="1277"/>
      <c r="BR67" s="1277"/>
      <c r="BS67" s="1277"/>
      <c r="BT67" s="1277"/>
      <c r="BU67" s="1277"/>
      <c r="BV67" s="1277"/>
      <c r="BW67" s="1277"/>
      <c r="BX67" s="1277"/>
      <c r="BY67" s="1277"/>
      <c r="BZ67" s="1277"/>
      <c r="CA67" s="1277"/>
      <c r="CB67" s="1277"/>
      <c r="CC67" s="1277"/>
      <c r="CD67" s="1277"/>
      <c r="CE67" s="1277"/>
      <c r="CF67" s="1277"/>
      <c r="CG67" s="1277"/>
      <c r="CH67" s="1277"/>
      <c r="CI67" s="1277"/>
      <c r="CJ67" s="1277"/>
      <c r="CK67" s="1277"/>
      <c r="CL67" s="1277"/>
      <c r="CM67" s="1277"/>
      <c r="CN67" s="1277"/>
      <c r="CO67" s="1277"/>
      <c r="CP67" s="1277"/>
      <c r="CQ67" s="1277"/>
      <c r="CR67" s="1277"/>
      <c r="CS67" s="1277"/>
      <c r="CT67" s="1277"/>
      <c r="CU67" s="1277"/>
      <c r="CV67" s="1277"/>
      <c r="CW67" s="1277"/>
      <c r="CX67" s="1277"/>
      <c r="CY67" s="1277"/>
      <c r="CZ67" s="1277"/>
      <c r="DA67" s="1277"/>
      <c r="DB67" s="1277"/>
      <c r="DC67" s="1278"/>
    </row>
    <row r="68" spans="2:107" x14ac:dyDescent="0.15">
      <c r="B68" s="372"/>
      <c r="AN68" s="1276"/>
      <c r="AO68" s="1277"/>
      <c r="AP68" s="1277"/>
      <c r="AQ68" s="1277"/>
      <c r="AR68" s="1277"/>
      <c r="AS68" s="1277"/>
      <c r="AT68" s="1277"/>
      <c r="AU68" s="1277"/>
      <c r="AV68" s="1277"/>
      <c r="AW68" s="1277"/>
      <c r="AX68" s="1277"/>
      <c r="AY68" s="1277"/>
      <c r="AZ68" s="1277"/>
      <c r="BA68" s="1277"/>
      <c r="BB68" s="1277"/>
      <c r="BC68" s="1277"/>
      <c r="BD68" s="1277"/>
      <c r="BE68" s="1277"/>
      <c r="BF68" s="1277"/>
      <c r="BG68" s="1277"/>
      <c r="BH68" s="1277"/>
      <c r="BI68" s="1277"/>
      <c r="BJ68" s="1277"/>
      <c r="BK68" s="1277"/>
      <c r="BL68" s="1277"/>
      <c r="BM68" s="1277"/>
      <c r="BN68" s="1277"/>
      <c r="BO68" s="1277"/>
      <c r="BP68" s="1277"/>
      <c r="BQ68" s="1277"/>
      <c r="BR68" s="1277"/>
      <c r="BS68" s="1277"/>
      <c r="BT68" s="1277"/>
      <c r="BU68" s="1277"/>
      <c r="BV68" s="1277"/>
      <c r="BW68" s="1277"/>
      <c r="BX68" s="1277"/>
      <c r="BY68" s="1277"/>
      <c r="BZ68" s="1277"/>
      <c r="CA68" s="1277"/>
      <c r="CB68" s="1277"/>
      <c r="CC68" s="1277"/>
      <c r="CD68" s="1277"/>
      <c r="CE68" s="1277"/>
      <c r="CF68" s="1277"/>
      <c r="CG68" s="1277"/>
      <c r="CH68" s="1277"/>
      <c r="CI68" s="1277"/>
      <c r="CJ68" s="1277"/>
      <c r="CK68" s="1277"/>
      <c r="CL68" s="1277"/>
      <c r="CM68" s="1277"/>
      <c r="CN68" s="1277"/>
      <c r="CO68" s="1277"/>
      <c r="CP68" s="1277"/>
      <c r="CQ68" s="1277"/>
      <c r="CR68" s="1277"/>
      <c r="CS68" s="1277"/>
      <c r="CT68" s="1277"/>
      <c r="CU68" s="1277"/>
      <c r="CV68" s="1277"/>
      <c r="CW68" s="1277"/>
      <c r="CX68" s="1277"/>
      <c r="CY68" s="1277"/>
      <c r="CZ68" s="1277"/>
      <c r="DA68" s="1277"/>
      <c r="DB68" s="1277"/>
      <c r="DC68" s="1278"/>
    </row>
    <row r="69" spans="2:107" x14ac:dyDescent="0.15">
      <c r="B69" s="372"/>
      <c r="AN69" s="1279"/>
      <c r="AO69" s="1280"/>
      <c r="AP69" s="1280"/>
      <c r="AQ69" s="1280"/>
      <c r="AR69" s="1280"/>
      <c r="AS69" s="1280"/>
      <c r="AT69" s="1280"/>
      <c r="AU69" s="1280"/>
      <c r="AV69" s="1280"/>
      <c r="AW69" s="1280"/>
      <c r="AX69" s="1280"/>
      <c r="AY69" s="1280"/>
      <c r="AZ69" s="1280"/>
      <c r="BA69" s="1280"/>
      <c r="BB69" s="1280"/>
      <c r="BC69" s="1280"/>
      <c r="BD69" s="1280"/>
      <c r="BE69" s="1280"/>
      <c r="BF69" s="1280"/>
      <c r="BG69" s="1280"/>
      <c r="BH69" s="1280"/>
      <c r="BI69" s="1280"/>
      <c r="BJ69" s="1280"/>
      <c r="BK69" s="1280"/>
      <c r="BL69" s="1280"/>
      <c r="BM69" s="1280"/>
      <c r="BN69" s="1280"/>
      <c r="BO69" s="1280"/>
      <c r="BP69" s="1280"/>
      <c r="BQ69" s="1280"/>
      <c r="BR69" s="1280"/>
      <c r="BS69" s="1280"/>
      <c r="BT69" s="1280"/>
      <c r="BU69" s="1280"/>
      <c r="BV69" s="1280"/>
      <c r="BW69" s="1280"/>
      <c r="BX69" s="1280"/>
      <c r="BY69" s="1280"/>
      <c r="BZ69" s="1280"/>
      <c r="CA69" s="1280"/>
      <c r="CB69" s="1280"/>
      <c r="CC69" s="1280"/>
      <c r="CD69" s="1280"/>
      <c r="CE69" s="1280"/>
      <c r="CF69" s="1280"/>
      <c r="CG69" s="1280"/>
      <c r="CH69" s="1280"/>
      <c r="CI69" s="1280"/>
      <c r="CJ69" s="1280"/>
      <c r="CK69" s="1280"/>
      <c r="CL69" s="1280"/>
      <c r="CM69" s="1280"/>
      <c r="CN69" s="1280"/>
      <c r="CO69" s="1280"/>
      <c r="CP69" s="1280"/>
      <c r="CQ69" s="1280"/>
      <c r="CR69" s="1280"/>
      <c r="CS69" s="1280"/>
      <c r="CT69" s="1280"/>
      <c r="CU69" s="1280"/>
      <c r="CV69" s="1280"/>
      <c r="CW69" s="1280"/>
      <c r="CX69" s="1280"/>
      <c r="CY69" s="1280"/>
      <c r="CZ69" s="1280"/>
      <c r="DA69" s="1280"/>
      <c r="DB69" s="1280"/>
      <c r="DC69" s="128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524</v>
      </c>
      <c r="BQ72" s="1257"/>
      <c r="BR72" s="1257"/>
      <c r="BS72" s="1257"/>
      <c r="BT72" s="1257"/>
      <c r="BU72" s="1257"/>
      <c r="BV72" s="1257"/>
      <c r="BW72" s="1257"/>
      <c r="BX72" s="1257" t="s">
        <v>525</v>
      </c>
      <c r="BY72" s="1257"/>
      <c r="BZ72" s="1257"/>
      <c r="CA72" s="1257"/>
      <c r="CB72" s="1257"/>
      <c r="CC72" s="1257"/>
      <c r="CD72" s="1257"/>
      <c r="CE72" s="1257"/>
      <c r="CF72" s="1257" t="s">
        <v>526</v>
      </c>
      <c r="CG72" s="1257"/>
      <c r="CH72" s="1257"/>
      <c r="CI72" s="1257"/>
      <c r="CJ72" s="1257"/>
      <c r="CK72" s="1257"/>
      <c r="CL72" s="1257"/>
      <c r="CM72" s="1257"/>
      <c r="CN72" s="1257" t="s">
        <v>527</v>
      </c>
      <c r="CO72" s="1257"/>
      <c r="CP72" s="1257"/>
      <c r="CQ72" s="1257"/>
      <c r="CR72" s="1257"/>
      <c r="CS72" s="1257"/>
      <c r="CT72" s="1257"/>
      <c r="CU72" s="1257"/>
      <c r="CV72" s="1257" t="s">
        <v>528</v>
      </c>
      <c r="CW72" s="1257"/>
      <c r="CX72" s="1257"/>
      <c r="CY72" s="1257"/>
      <c r="CZ72" s="1257"/>
      <c r="DA72" s="1257"/>
      <c r="DB72" s="1257"/>
      <c r="DC72" s="1257"/>
    </row>
    <row r="73" spans="2:107" x14ac:dyDescent="0.15">
      <c r="B73" s="372"/>
      <c r="G73" s="1270"/>
      <c r="H73" s="1270"/>
      <c r="I73" s="1270"/>
      <c r="J73" s="1270"/>
      <c r="K73" s="1282"/>
      <c r="L73" s="1282"/>
      <c r="M73" s="1282"/>
      <c r="N73" s="1282"/>
      <c r="AM73" s="381"/>
      <c r="AN73" s="1259" t="s">
        <v>567</v>
      </c>
      <c r="AO73" s="1259"/>
      <c r="AP73" s="1259"/>
      <c r="AQ73" s="1259"/>
      <c r="AR73" s="1259"/>
      <c r="AS73" s="1259"/>
      <c r="AT73" s="1259"/>
      <c r="AU73" s="1259"/>
      <c r="AV73" s="1259"/>
      <c r="AW73" s="1259"/>
      <c r="AX73" s="1259"/>
      <c r="AY73" s="1259"/>
      <c r="AZ73" s="1259"/>
      <c r="BA73" s="1259"/>
      <c r="BB73" s="1259" t="s">
        <v>568</v>
      </c>
      <c r="BC73" s="1259"/>
      <c r="BD73" s="1259"/>
      <c r="BE73" s="1259"/>
      <c r="BF73" s="1259"/>
      <c r="BG73" s="1259"/>
      <c r="BH73" s="1259"/>
      <c r="BI73" s="1259"/>
      <c r="BJ73" s="1259"/>
      <c r="BK73" s="1259"/>
      <c r="BL73" s="1259"/>
      <c r="BM73" s="1259"/>
      <c r="BN73" s="1259"/>
      <c r="BO73" s="1259"/>
      <c r="BP73" s="1258">
        <v>52.2</v>
      </c>
      <c r="BQ73" s="1258"/>
      <c r="BR73" s="1258"/>
      <c r="BS73" s="1258"/>
      <c r="BT73" s="1258"/>
      <c r="BU73" s="1258"/>
      <c r="BV73" s="1258"/>
      <c r="BW73" s="1258"/>
      <c r="BX73" s="1258">
        <v>38.700000000000003</v>
      </c>
      <c r="BY73" s="1258"/>
      <c r="BZ73" s="1258"/>
      <c r="CA73" s="1258"/>
      <c r="CB73" s="1258"/>
      <c r="CC73" s="1258"/>
      <c r="CD73" s="1258"/>
      <c r="CE73" s="1258"/>
      <c r="CF73" s="1258">
        <v>35.799999999999997</v>
      </c>
      <c r="CG73" s="1258"/>
      <c r="CH73" s="1258"/>
      <c r="CI73" s="1258"/>
      <c r="CJ73" s="1258"/>
      <c r="CK73" s="1258"/>
      <c r="CL73" s="1258"/>
      <c r="CM73" s="1258"/>
      <c r="CN73" s="1258">
        <v>34</v>
      </c>
      <c r="CO73" s="1258"/>
      <c r="CP73" s="1258"/>
      <c r="CQ73" s="1258"/>
      <c r="CR73" s="1258"/>
      <c r="CS73" s="1258"/>
      <c r="CT73" s="1258"/>
      <c r="CU73" s="1258"/>
      <c r="CV73" s="1258">
        <v>30.4</v>
      </c>
      <c r="CW73" s="1258"/>
      <c r="CX73" s="1258"/>
      <c r="CY73" s="1258"/>
      <c r="CZ73" s="1258"/>
      <c r="DA73" s="1258"/>
      <c r="DB73" s="1258"/>
      <c r="DC73" s="1258"/>
    </row>
    <row r="74" spans="2:107" x14ac:dyDescent="0.15">
      <c r="B74" s="372"/>
      <c r="G74" s="1270"/>
      <c r="H74" s="1270"/>
      <c r="I74" s="1270"/>
      <c r="J74" s="1270"/>
      <c r="K74" s="1282"/>
      <c r="L74" s="1282"/>
      <c r="M74" s="1282"/>
      <c r="N74" s="1282"/>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572</v>
      </c>
      <c r="BC75" s="1259"/>
      <c r="BD75" s="1259"/>
      <c r="BE75" s="1259"/>
      <c r="BF75" s="1259"/>
      <c r="BG75" s="1259"/>
      <c r="BH75" s="1259"/>
      <c r="BI75" s="1259"/>
      <c r="BJ75" s="1259"/>
      <c r="BK75" s="1259"/>
      <c r="BL75" s="1259"/>
      <c r="BM75" s="1259"/>
      <c r="BN75" s="1259"/>
      <c r="BO75" s="1259"/>
      <c r="BP75" s="1258">
        <v>8.4</v>
      </c>
      <c r="BQ75" s="1258"/>
      <c r="BR75" s="1258"/>
      <c r="BS75" s="1258"/>
      <c r="BT75" s="1258"/>
      <c r="BU75" s="1258"/>
      <c r="BV75" s="1258"/>
      <c r="BW75" s="1258"/>
      <c r="BX75" s="1258">
        <v>8.4</v>
      </c>
      <c r="BY75" s="1258"/>
      <c r="BZ75" s="1258"/>
      <c r="CA75" s="1258"/>
      <c r="CB75" s="1258"/>
      <c r="CC75" s="1258"/>
      <c r="CD75" s="1258"/>
      <c r="CE75" s="1258"/>
      <c r="CF75" s="1258">
        <v>8.1999999999999993</v>
      </c>
      <c r="CG75" s="1258"/>
      <c r="CH75" s="1258"/>
      <c r="CI75" s="1258"/>
      <c r="CJ75" s="1258"/>
      <c r="CK75" s="1258"/>
      <c r="CL75" s="1258"/>
      <c r="CM75" s="1258"/>
      <c r="CN75" s="1258">
        <v>8.1999999999999993</v>
      </c>
      <c r="CO75" s="1258"/>
      <c r="CP75" s="1258"/>
      <c r="CQ75" s="1258"/>
      <c r="CR75" s="1258"/>
      <c r="CS75" s="1258"/>
      <c r="CT75" s="1258"/>
      <c r="CU75" s="1258"/>
      <c r="CV75" s="1258">
        <v>8.4</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82"/>
      <c r="L77" s="1282"/>
      <c r="M77" s="1282"/>
      <c r="N77" s="1282"/>
      <c r="AN77" s="1257" t="s">
        <v>570</v>
      </c>
      <c r="AO77" s="1257"/>
      <c r="AP77" s="1257"/>
      <c r="AQ77" s="1257"/>
      <c r="AR77" s="1257"/>
      <c r="AS77" s="1257"/>
      <c r="AT77" s="1257"/>
      <c r="AU77" s="1257"/>
      <c r="AV77" s="1257"/>
      <c r="AW77" s="1257"/>
      <c r="AX77" s="1257"/>
      <c r="AY77" s="1257"/>
      <c r="AZ77" s="1257"/>
      <c r="BA77" s="1257"/>
      <c r="BB77" s="1259" t="s">
        <v>568</v>
      </c>
      <c r="BC77" s="1259"/>
      <c r="BD77" s="1259"/>
      <c r="BE77" s="1259"/>
      <c r="BF77" s="1259"/>
      <c r="BG77" s="1259"/>
      <c r="BH77" s="1259"/>
      <c r="BI77" s="1259"/>
      <c r="BJ77" s="1259"/>
      <c r="BK77" s="1259"/>
      <c r="BL77" s="1259"/>
      <c r="BM77" s="1259"/>
      <c r="BN77" s="1259"/>
      <c r="BO77" s="1259"/>
      <c r="BP77" s="1258">
        <v>41.5</v>
      </c>
      <c r="BQ77" s="1258"/>
      <c r="BR77" s="1258"/>
      <c r="BS77" s="1258"/>
      <c r="BT77" s="1258"/>
      <c r="BU77" s="1258"/>
      <c r="BV77" s="1258"/>
      <c r="BW77" s="1258"/>
      <c r="BX77" s="1258">
        <v>25.2</v>
      </c>
      <c r="BY77" s="1258"/>
      <c r="BZ77" s="1258"/>
      <c r="CA77" s="1258"/>
      <c r="CB77" s="1258"/>
      <c r="CC77" s="1258"/>
      <c r="CD77" s="1258"/>
      <c r="CE77" s="1258"/>
      <c r="CF77" s="1258">
        <v>15.7</v>
      </c>
      <c r="CG77" s="1258"/>
      <c r="CH77" s="1258"/>
      <c r="CI77" s="1258"/>
      <c r="CJ77" s="1258"/>
      <c r="CK77" s="1258"/>
      <c r="CL77" s="1258"/>
      <c r="CM77" s="1258"/>
      <c r="CN77" s="1258">
        <v>10.199999999999999</v>
      </c>
      <c r="CO77" s="1258"/>
      <c r="CP77" s="1258"/>
      <c r="CQ77" s="1258"/>
      <c r="CR77" s="1258"/>
      <c r="CS77" s="1258"/>
      <c r="CT77" s="1258"/>
      <c r="CU77" s="1258"/>
      <c r="CV77" s="1258">
        <v>10.5</v>
      </c>
      <c r="CW77" s="1258"/>
      <c r="CX77" s="1258"/>
      <c r="CY77" s="1258"/>
      <c r="CZ77" s="1258"/>
      <c r="DA77" s="1258"/>
      <c r="DB77" s="1258"/>
      <c r="DC77" s="1258"/>
    </row>
    <row r="78" spans="2:107" x14ac:dyDescent="0.15">
      <c r="B78" s="372"/>
      <c r="G78" s="1253"/>
      <c r="H78" s="1253"/>
      <c r="I78" s="1253"/>
      <c r="J78" s="1253"/>
      <c r="K78" s="1282"/>
      <c r="L78" s="1282"/>
      <c r="M78" s="1282"/>
      <c r="N78" s="1282"/>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83"/>
      <c r="L79" s="1283"/>
      <c r="M79" s="1283"/>
      <c r="N79" s="1283"/>
      <c r="AN79" s="1257"/>
      <c r="AO79" s="1257"/>
      <c r="AP79" s="1257"/>
      <c r="AQ79" s="1257"/>
      <c r="AR79" s="1257"/>
      <c r="AS79" s="1257"/>
      <c r="AT79" s="1257"/>
      <c r="AU79" s="1257"/>
      <c r="AV79" s="1257"/>
      <c r="AW79" s="1257"/>
      <c r="AX79" s="1257"/>
      <c r="AY79" s="1257"/>
      <c r="AZ79" s="1257"/>
      <c r="BA79" s="1257"/>
      <c r="BB79" s="1259" t="s">
        <v>572</v>
      </c>
      <c r="BC79" s="1259"/>
      <c r="BD79" s="1259"/>
      <c r="BE79" s="1259"/>
      <c r="BF79" s="1259"/>
      <c r="BG79" s="1259"/>
      <c r="BH79" s="1259"/>
      <c r="BI79" s="1259"/>
      <c r="BJ79" s="1259"/>
      <c r="BK79" s="1259"/>
      <c r="BL79" s="1259"/>
      <c r="BM79" s="1259"/>
      <c r="BN79" s="1259"/>
      <c r="BO79" s="1259"/>
      <c r="BP79" s="1258">
        <v>9.1999999999999993</v>
      </c>
      <c r="BQ79" s="1258"/>
      <c r="BR79" s="1258"/>
      <c r="BS79" s="1258"/>
      <c r="BT79" s="1258"/>
      <c r="BU79" s="1258"/>
      <c r="BV79" s="1258"/>
      <c r="BW79" s="1258"/>
      <c r="BX79" s="1258">
        <v>8.9</v>
      </c>
      <c r="BY79" s="1258"/>
      <c r="BZ79" s="1258"/>
      <c r="CA79" s="1258"/>
      <c r="CB79" s="1258"/>
      <c r="CC79" s="1258"/>
      <c r="CD79" s="1258"/>
      <c r="CE79" s="1258"/>
      <c r="CF79" s="1258">
        <v>8.9</v>
      </c>
      <c r="CG79" s="1258"/>
      <c r="CH79" s="1258"/>
      <c r="CI79" s="1258"/>
      <c r="CJ79" s="1258"/>
      <c r="CK79" s="1258"/>
      <c r="CL79" s="1258"/>
      <c r="CM79" s="1258"/>
      <c r="CN79" s="1258">
        <v>9</v>
      </c>
      <c r="CO79" s="1258"/>
      <c r="CP79" s="1258"/>
      <c r="CQ79" s="1258"/>
      <c r="CR79" s="1258"/>
      <c r="CS79" s="1258"/>
      <c r="CT79" s="1258"/>
      <c r="CU79" s="1258"/>
      <c r="CV79" s="1258">
        <v>8.9</v>
      </c>
      <c r="CW79" s="1258"/>
      <c r="CX79" s="1258"/>
      <c r="CY79" s="1258"/>
      <c r="CZ79" s="1258"/>
      <c r="DA79" s="1258"/>
      <c r="DB79" s="1258"/>
      <c r="DC79" s="1258"/>
    </row>
    <row r="80" spans="2:107" x14ac:dyDescent="0.15">
      <c r="B80" s="372"/>
      <c r="G80" s="1253"/>
      <c r="H80" s="1253"/>
      <c r="I80" s="1272"/>
      <c r="J80" s="1272"/>
      <c r="K80" s="1283"/>
      <c r="L80" s="1283"/>
      <c r="M80" s="1283"/>
      <c r="N80" s="1283"/>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2hrVQf2jYU4m/y9w94F8/NR4uzfppPWINu0+KtTwXRyVXVedmblA+DdR1gjMmzr9cqRbfJT3/LewHmJDB1/KvA==" saltValue="hyboeXs4OwGoKuRvjzP4S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8JroInzu40bhe8yx319D2H7pCtc0B+mBdDnr/eDdinL+M3e8Qy1ffXtZb8OOwM4KT3+/pmRc3AFlZ7m41zlKLQ==" saltValue="FZGL8rU2FQhKg3nKbO9AG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eBJTQxD+erBeQH6t6YDX086NTy4d292ihltsCqFh5L1S8Y9XWlo5R6pQUbP2ac0bUKfu0IgQHedmQJ3odkOIFA==" saltValue="CQqFBA4mfuQPD0XUrENN0w=="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100490</v>
      </c>
      <c r="E3" s="144"/>
      <c r="F3" s="145">
        <v>92632</v>
      </c>
      <c r="G3" s="146"/>
      <c r="H3" s="147"/>
    </row>
    <row r="4" spans="1:8" x14ac:dyDescent="0.15">
      <c r="A4" s="148"/>
      <c r="B4" s="149"/>
      <c r="C4" s="150"/>
      <c r="D4" s="151">
        <v>60128</v>
      </c>
      <c r="E4" s="152"/>
      <c r="F4" s="153">
        <v>47978</v>
      </c>
      <c r="G4" s="154"/>
      <c r="H4" s="155"/>
    </row>
    <row r="5" spans="1:8" x14ac:dyDescent="0.15">
      <c r="A5" s="136" t="s">
        <v>518</v>
      </c>
      <c r="B5" s="141"/>
      <c r="C5" s="142"/>
      <c r="D5" s="143">
        <v>50611</v>
      </c>
      <c r="E5" s="144"/>
      <c r="F5" s="145">
        <v>96469</v>
      </c>
      <c r="G5" s="146"/>
      <c r="H5" s="147"/>
    </row>
    <row r="6" spans="1:8" x14ac:dyDescent="0.15">
      <c r="A6" s="148"/>
      <c r="B6" s="149"/>
      <c r="C6" s="150"/>
      <c r="D6" s="151">
        <v>20939</v>
      </c>
      <c r="E6" s="152"/>
      <c r="F6" s="153">
        <v>49775</v>
      </c>
      <c r="G6" s="154"/>
      <c r="H6" s="155"/>
    </row>
    <row r="7" spans="1:8" x14ac:dyDescent="0.15">
      <c r="A7" s="136" t="s">
        <v>519</v>
      </c>
      <c r="B7" s="141"/>
      <c r="C7" s="142"/>
      <c r="D7" s="143">
        <v>50123</v>
      </c>
      <c r="E7" s="144"/>
      <c r="F7" s="145">
        <v>85743</v>
      </c>
      <c r="G7" s="146"/>
      <c r="H7" s="147"/>
    </row>
    <row r="8" spans="1:8" x14ac:dyDescent="0.15">
      <c r="A8" s="148"/>
      <c r="B8" s="149"/>
      <c r="C8" s="150"/>
      <c r="D8" s="151">
        <v>26558</v>
      </c>
      <c r="E8" s="152"/>
      <c r="F8" s="153">
        <v>45231</v>
      </c>
      <c r="G8" s="154"/>
      <c r="H8" s="155"/>
    </row>
    <row r="9" spans="1:8" x14ac:dyDescent="0.15">
      <c r="A9" s="136" t="s">
        <v>520</v>
      </c>
      <c r="B9" s="141"/>
      <c r="C9" s="142"/>
      <c r="D9" s="143">
        <v>69259</v>
      </c>
      <c r="E9" s="144"/>
      <c r="F9" s="145">
        <v>92509</v>
      </c>
      <c r="G9" s="146"/>
      <c r="H9" s="147"/>
    </row>
    <row r="10" spans="1:8" x14ac:dyDescent="0.15">
      <c r="A10" s="148"/>
      <c r="B10" s="149"/>
      <c r="C10" s="150"/>
      <c r="D10" s="151">
        <v>52891</v>
      </c>
      <c r="E10" s="152"/>
      <c r="F10" s="153">
        <v>52274</v>
      </c>
      <c r="G10" s="154"/>
      <c r="H10" s="155"/>
    </row>
    <row r="11" spans="1:8" x14ac:dyDescent="0.15">
      <c r="A11" s="136" t="s">
        <v>521</v>
      </c>
      <c r="B11" s="141"/>
      <c r="C11" s="142"/>
      <c r="D11" s="143">
        <v>70280</v>
      </c>
      <c r="E11" s="144"/>
      <c r="F11" s="145">
        <v>98544</v>
      </c>
      <c r="G11" s="146"/>
      <c r="H11" s="147"/>
    </row>
    <row r="12" spans="1:8" x14ac:dyDescent="0.15">
      <c r="A12" s="148"/>
      <c r="B12" s="149"/>
      <c r="C12" s="156"/>
      <c r="D12" s="151">
        <v>52605</v>
      </c>
      <c r="E12" s="152"/>
      <c r="F12" s="153">
        <v>55816</v>
      </c>
      <c r="G12" s="154"/>
      <c r="H12" s="155"/>
    </row>
    <row r="13" spans="1:8" x14ac:dyDescent="0.15">
      <c r="A13" s="136"/>
      <c r="B13" s="141"/>
      <c r="C13" s="157"/>
      <c r="D13" s="158">
        <v>68153</v>
      </c>
      <c r="E13" s="159"/>
      <c r="F13" s="160">
        <v>93179</v>
      </c>
      <c r="G13" s="161"/>
      <c r="H13" s="147"/>
    </row>
    <row r="14" spans="1:8" x14ac:dyDescent="0.15">
      <c r="A14" s="148"/>
      <c r="B14" s="149"/>
      <c r="C14" s="150"/>
      <c r="D14" s="151">
        <v>42624</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2.8</v>
      </c>
      <c r="C19" s="162">
        <f>ROUND(VALUE(SUBSTITUTE(実質収支比率等に係る経年分析!G$48,"▲","-")),2)</f>
        <v>3.45</v>
      </c>
      <c r="D19" s="162">
        <f>ROUND(VALUE(SUBSTITUTE(実質収支比率等に係る経年分析!H$48,"▲","-")),2)</f>
        <v>4.9800000000000004</v>
      </c>
      <c r="E19" s="162">
        <f>ROUND(VALUE(SUBSTITUTE(実質収支比率等に係る経年分析!I$48,"▲","-")),2)</f>
        <v>4.87</v>
      </c>
      <c r="F19" s="162">
        <f>ROUND(VALUE(SUBSTITUTE(実質収支比率等に係る経年分析!J$48,"▲","-")),2)</f>
        <v>5.44</v>
      </c>
    </row>
    <row r="20" spans="1:11" x14ac:dyDescent="0.15">
      <c r="A20" s="162" t="s">
        <v>53</v>
      </c>
      <c r="B20" s="162">
        <f>ROUND(VALUE(SUBSTITUTE(実質収支比率等に係る経年分析!F$47,"▲","-")),2)</f>
        <v>21.94</v>
      </c>
      <c r="C20" s="162">
        <f>ROUND(VALUE(SUBSTITUTE(実質収支比率等に係る経年分析!G$47,"▲","-")),2)</f>
        <v>22.85</v>
      </c>
      <c r="D20" s="162">
        <f>ROUND(VALUE(SUBSTITUTE(実質収支比率等に係る経年分析!H$47,"▲","-")),2)</f>
        <v>21.85</v>
      </c>
      <c r="E20" s="162">
        <f>ROUND(VALUE(SUBSTITUTE(実質収支比率等に係る経年分析!I$47,"▲","-")),2)</f>
        <v>19.07</v>
      </c>
      <c r="F20" s="162">
        <f>ROUND(VALUE(SUBSTITUTE(実質収支比率等に係る経年分析!J$47,"▲","-")),2)</f>
        <v>19.32</v>
      </c>
    </row>
    <row r="21" spans="1:11" x14ac:dyDescent="0.15">
      <c r="A21" s="162" t="s">
        <v>54</v>
      </c>
      <c r="B21" s="162">
        <f>IF(ISNUMBER(VALUE(SUBSTITUTE(実質収支比率等に係る経年分析!F$49,"▲","-"))),ROUND(VALUE(SUBSTITUTE(実質収支比率等に係る経年分析!F$49,"▲","-")),2),NA())</f>
        <v>0.42</v>
      </c>
      <c r="C21" s="162">
        <f>IF(ISNUMBER(VALUE(SUBSTITUTE(実質収支比率等に係る経年分析!G$49,"▲","-"))),ROUND(VALUE(SUBSTITUTE(実質収支比率等に係る経年分析!G$49,"▲","-")),2),NA())</f>
        <v>2.63</v>
      </c>
      <c r="D21" s="162">
        <f>IF(ISNUMBER(VALUE(SUBSTITUTE(実質収支比率等に係る経年分析!H$49,"▲","-"))),ROUND(VALUE(SUBSTITUTE(実質収支比率等に係る経年分析!H$49,"▲","-")),2),NA())</f>
        <v>-0.12</v>
      </c>
      <c r="E21" s="162">
        <f>IF(ISNUMBER(VALUE(SUBSTITUTE(実質収支比率等に係る経年分析!I$49,"▲","-"))),ROUND(VALUE(SUBSTITUTE(実質収支比率等に係る経年分析!I$49,"▲","-")),2),NA())</f>
        <v>-3.07</v>
      </c>
      <c r="F21" s="162">
        <f>IF(ISNUMBER(VALUE(SUBSTITUTE(実質収支比率等に係る経年分析!J$49,"▲","-"))),ROUND(VALUE(SUBSTITUTE(実質収支比率等に係る経年分析!J$49,"▲","-")),2),NA())</f>
        <v>1.23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鹿角市後期高齢者医療特別会計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鹿角市国民健康保険事業特別会計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0.13</v>
      </c>
    </row>
    <row r="33" spans="1:16" x14ac:dyDescent="0.15">
      <c r="A33" s="163" t="str">
        <f>IF(連結実質赤字比率に係る赤字・黒字の構成分析!C$37="",NA(),連結実質赤字比率に係る赤字・黒字の構成分析!C$37)</f>
        <v>鹿角市下水道事業会計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0.67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0.81</v>
      </c>
    </row>
    <row r="34" spans="1:16" x14ac:dyDescent="0.15">
      <c r="A34" s="163" t="str">
        <f>IF(連結実質赤字比率に係る赤字・黒字の構成分析!C$36="",NA(),連結実質赤字比率に係る赤字・黒字の構成分析!C$36)</f>
        <v>鹿角市介護保険事業特別会計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0.73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2.2000000000000002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3.07</v>
      </c>
    </row>
    <row r="35" spans="1:16" x14ac:dyDescent="0.15">
      <c r="A35" s="163" t="str">
        <f>IF(連結実質赤字比率に係る赤字・黒字の構成分析!C$35="",NA(),連結実質赤字比率に係る赤字・黒字の構成分析!C$35)</f>
        <v>鹿角市上水道事業会計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6.55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5.89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5.49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5.12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4.5599999999999996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3.45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4.97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4.87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5.44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1731</v>
      </c>
      <c r="E42" s="164"/>
      <c r="F42" s="164"/>
      <c r="G42" s="164">
        <f>'実質公債費比率（分子）の構造'!L$52</f>
        <v>1740</v>
      </c>
      <c r="H42" s="164"/>
      <c r="I42" s="164"/>
      <c r="J42" s="164">
        <f>'実質公債費比率（分子）の構造'!M$52</f>
        <v>1732</v>
      </c>
      <c r="K42" s="164"/>
      <c r="L42" s="164"/>
      <c r="M42" s="164">
        <f>'実質公債費比率（分子）の構造'!N$52</f>
        <v>1752</v>
      </c>
      <c r="N42" s="164"/>
      <c r="O42" s="164"/>
      <c r="P42" s="164">
        <f>'実質公債費比率（分子）の構造'!O$52</f>
        <v>1743</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104</v>
      </c>
      <c r="C45" s="164"/>
      <c r="D45" s="164"/>
      <c r="E45" s="164">
        <f>'実質公債費比率（分子）の構造'!L$49</f>
        <v>104</v>
      </c>
      <c r="F45" s="164"/>
      <c r="G45" s="164"/>
      <c r="H45" s="164">
        <f>'実質公債費比率（分子）の構造'!M$49</f>
        <v>106</v>
      </c>
      <c r="I45" s="164"/>
      <c r="J45" s="164"/>
      <c r="K45" s="164">
        <f>'実質公債費比率（分子）の構造'!N$49</f>
        <v>103</v>
      </c>
      <c r="L45" s="164"/>
      <c r="M45" s="164"/>
      <c r="N45" s="164">
        <f>'実質公債費比率（分子）の構造'!O$49</f>
        <v>141</v>
      </c>
      <c r="O45" s="164"/>
      <c r="P45" s="164"/>
    </row>
    <row r="46" spans="1:16" x14ac:dyDescent="0.15">
      <c r="A46" s="164" t="s">
        <v>64</v>
      </c>
      <c r="B46" s="164">
        <f>'実質公債費比率（分子）の構造'!K$48</f>
        <v>447</v>
      </c>
      <c r="C46" s="164"/>
      <c r="D46" s="164"/>
      <c r="E46" s="164">
        <f>'実質公債費比率（分子）の構造'!L$48</f>
        <v>452</v>
      </c>
      <c r="F46" s="164"/>
      <c r="G46" s="164"/>
      <c r="H46" s="164">
        <f>'実質公債費比率（分子）の構造'!M$48</f>
        <v>448</v>
      </c>
      <c r="I46" s="164"/>
      <c r="J46" s="164"/>
      <c r="K46" s="164">
        <f>'実質公債費比率（分子）の構造'!N$48</f>
        <v>453</v>
      </c>
      <c r="L46" s="164"/>
      <c r="M46" s="164"/>
      <c r="N46" s="164">
        <f>'実質公債費比率（分子）の構造'!O$48</f>
        <v>391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1979</v>
      </c>
      <c r="C49" s="164"/>
      <c r="D49" s="164"/>
      <c r="E49" s="164">
        <f>'実質公債費比率（分子）の構造'!L$45</f>
        <v>1970</v>
      </c>
      <c r="F49" s="164"/>
      <c r="G49" s="164"/>
      <c r="H49" s="164">
        <f>'実質公債費比率（分子）の構造'!M$45</f>
        <v>1948</v>
      </c>
      <c r="I49" s="164"/>
      <c r="J49" s="164"/>
      <c r="K49" s="164">
        <f>'実質公債費比率（分子）の構造'!N$45</f>
        <v>2011</v>
      </c>
      <c r="L49" s="164"/>
      <c r="M49" s="164"/>
      <c r="N49" s="164">
        <f>'実質公債費比率（分子）の構造'!O$45</f>
        <v>2050</v>
      </c>
      <c r="O49" s="164"/>
      <c r="P49" s="164"/>
    </row>
    <row r="50" spans="1:16" x14ac:dyDescent="0.15">
      <c r="A50" s="164" t="s">
        <v>67</v>
      </c>
      <c r="B50" s="164" t="e">
        <f>NA()</f>
        <v>#N/A</v>
      </c>
      <c r="C50" s="164">
        <f>IF(ISNUMBER('実質公債費比率（分子）の構造'!K$53),'実質公債費比率（分子）の構造'!K$53,NA())</f>
        <v>799</v>
      </c>
      <c r="D50" s="164" t="e">
        <f>NA()</f>
        <v>#N/A</v>
      </c>
      <c r="E50" s="164" t="e">
        <f>NA()</f>
        <v>#N/A</v>
      </c>
      <c r="F50" s="164">
        <f>IF(ISNUMBER('実質公債費比率（分子）の構造'!L$53),'実質公債費比率（分子）の構造'!L$53,NA())</f>
        <v>786</v>
      </c>
      <c r="G50" s="164" t="e">
        <f>NA()</f>
        <v>#N/A</v>
      </c>
      <c r="H50" s="164" t="e">
        <f>NA()</f>
        <v>#N/A</v>
      </c>
      <c r="I50" s="164">
        <f>IF(ISNUMBER('実質公債費比率（分子）の構造'!M$53),'実質公債費比率（分子）の構造'!M$53,NA())</f>
        <v>770</v>
      </c>
      <c r="J50" s="164" t="e">
        <f>NA()</f>
        <v>#N/A</v>
      </c>
      <c r="K50" s="164" t="e">
        <f>NA()</f>
        <v>#N/A</v>
      </c>
      <c r="L50" s="164">
        <f>IF(ISNUMBER('実質公債費比率（分子）の構造'!N$53),'実質公債費比率（分子）の構造'!N$53,NA())</f>
        <v>815</v>
      </c>
      <c r="M50" s="164" t="e">
        <f>NA()</f>
        <v>#N/A</v>
      </c>
      <c r="N50" s="164" t="e">
        <f>NA()</f>
        <v>#N/A</v>
      </c>
      <c r="O50" s="164">
        <f>IF(ISNUMBER('実質公債費比率（分子）の構造'!O$53),'実質公債費比率（分子）の構造'!O$53,NA())</f>
        <v>839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18810</v>
      </c>
      <c r="E56" s="163"/>
      <c r="F56" s="163"/>
      <c r="G56" s="163">
        <f>'将来負担比率（分子）の構造'!J$52</f>
        <v>18212</v>
      </c>
      <c r="H56" s="163"/>
      <c r="I56" s="163"/>
      <c r="J56" s="163">
        <f>'将来負担比率（分子）の構造'!K$52</f>
        <v>17122</v>
      </c>
      <c r="K56" s="163"/>
      <c r="L56" s="163"/>
      <c r="M56" s="163">
        <f>'将来負担比率（分子）の構造'!L$52</f>
        <v>16454</v>
      </c>
      <c r="N56" s="163"/>
      <c r="O56" s="163"/>
      <c r="P56" s="163">
        <f>'将来負担比率（分子）の構造'!M$52</f>
        <v>15761</v>
      </c>
    </row>
    <row r="57" spans="1:16" x14ac:dyDescent="0.15">
      <c r="A57" s="163" t="s">
        <v>42</v>
      </c>
      <c r="B57" s="163"/>
      <c r="C57" s="163"/>
      <c r="D57" s="163">
        <f>'将来負担比率（分子）の構造'!I$51</f>
        <v>625</v>
      </c>
      <c r="E57" s="163"/>
      <c r="F57" s="163"/>
      <c r="G57" s="163">
        <f>'将来負担比率（分子）の構造'!J$51</f>
        <v>683</v>
      </c>
      <c r="H57" s="163"/>
      <c r="I57" s="163"/>
      <c r="J57" s="163">
        <f>'将来負担比率（分子）の構造'!K$51</f>
        <v>794</v>
      </c>
      <c r="K57" s="163"/>
      <c r="L57" s="163"/>
      <c r="M57" s="163">
        <f>'将来負担比率（分子）の構造'!L$51</f>
        <v>747</v>
      </c>
      <c r="N57" s="163"/>
      <c r="O57" s="163"/>
      <c r="P57" s="163">
        <f>'将来負担比率（分子）の構造'!M$51</f>
        <v>699</v>
      </c>
    </row>
    <row r="58" spans="1:16" x14ac:dyDescent="0.15">
      <c r="A58" s="163" t="s">
        <v>41</v>
      </c>
      <c r="B58" s="163"/>
      <c r="C58" s="163"/>
      <c r="D58" s="163">
        <f>'将来負担比率（分子）の構造'!I$50</f>
        <v>5698</v>
      </c>
      <c r="E58" s="163"/>
      <c r="F58" s="163"/>
      <c r="G58" s="163">
        <f>'将来負担比率（分子）の構造'!J$50</f>
        <v>6435</v>
      </c>
      <c r="H58" s="163"/>
      <c r="I58" s="163"/>
      <c r="J58" s="163">
        <f>'将来負担比率（分子）の構造'!K$50</f>
        <v>6507</v>
      </c>
      <c r="K58" s="163"/>
      <c r="L58" s="163"/>
      <c r="M58" s="163">
        <f>'将来負担比率（分子）の構造'!L$50</f>
        <v>6255</v>
      </c>
      <c r="N58" s="163"/>
      <c r="O58" s="163"/>
      <c r="P58" s="163">
        <f>'将来負担比率（分子）の構造'!M$50</f>
        <v>6442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1473</v>
      </c>
      <c r="C62" s="163"/>
      <c r="D62" s="163"/>
      <c r="E62" s="163">
        <f>'将来負担比率（分子）の構造'!J$45</f>
        <v>1408</v>
      </c>
      <c r="F62" s="163"/>
      <c r="G62" s="163"/>
      <c r="H62" s="163">
        <f>'将来負担比率（分子）の構造'!K$45</f>
        <v>1459</v>
      </c>
      <c r="I62" s="163"/>
      <c r="J62" s="163"/>
      <c r="K62" s="163">
        <f>'将来負担比率（分子）の構造'!L$45</f>
        <v>1544</v>
      </c>
      <c r="L62" s="163"/>
      <c r="M62" s="163"/>
      <c r="N62" s="163">
        <f>'将来負担比率（分子）の構造'!M$45</f>
        <v>1712</v>
      </c>
      <c r="O62" s="163"/>
      <c r="P62" s="163"/>
    </row>
    <row r="63" spans="1:16" x14ac:dyDescent="0.15">
      <c r="A63" s="163" t="s">
        <v>34</v>
      </c>
      <c r="B63" s="163">
        <f>'将来負担比率（分子）の構造'!I$44</f>
        <v>2345</v>
      </c>
      <c r="C63" s="163"/>
      <c r="D63" s="163"/>
      <c r="E63" s="163">
        <f>'将来負担比率（分子）の構造'!J$44</f>
        <v>3061</v>
      </c>
      <c r="F63" s="163"/>
      <c r="G63" s="163"/>
      <c r="H63" s="163">
        <f>'将来負担比率（分子）の構造'!K$44</f>
        <v>2967</v>
      </c>
      <c r="I63" s="163"/>
      <c r="J63" s="163"/>
      <c r="K63" s="163">
        <f>'将来負担比率（分子）の構造'!L$44</f>
        <v>2881</v>
      </c>
      <c r="L63" s="163"/>
      <c r="M63" s="163"/>
      <c r="N63" s="163">
        <f>'将来負担比率（分子）の構造'!M$44</f>
        <v>2786</v>
      </c>
      <c r="O63" s="163"/>
      <c r="P63" s="163"/>
    </row>
    <row r="64" spans="1:16" x14ac:dyDescent="0.15">
      <c r="A64" s="163" t="s">
        <v>33</v>
      </c>
      <c r="B64" s="163">
        <f>'将来負担比率（分子）の構造'!I$43</f>
        <v>7169</v>
      </c>
      <c r="C64" s="163"/>
      <c r="D64" s="163"/>
      <c r="E64" s="163">
        <f>'将来負担比率（分子）の構造'!J$43</f>
        <v>6626</v>
      </c>
      <c r="F64" s="163"/>
      <c r="G64" s="163"/>
      <c r="H64" s="163">
        <f>'将来負担比率（分子）の構造'!K$43</f>
        <v>6342</v>
      </c>
      <c r="I64" s="163"/>
      <c r="J64" s="163"/>
      <c r="K64" s="163">
        <f>'将来負担比率（分子）の構造'!L$43</f>
        <v>5791</v>
      </c>
      <c r="L64" s="163"/>
      <c r="M64" s="163"/>
      <c r="N64" s="163">
        <f>'将来負担比率（分子）の構造'!M$43</f>
        <v>5601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19013</v>
      </c>
      <c r="C66" s="163"/>
      <c r="D66" s="163"/>
      <c r="E66" s="163">
        <f>'将来負担比率（分子）の構造'!J$41</f>
        <v>18032</v>
      </c>
      <c r="F66" s="163"/>
      <c r="G66" s="163"/>
      <c r="H66" s="163">
        <f>'将来負担比率（分子）の構造'!K$41</f>
        <v>17071</v>
      </c>
      <c r="I66" s="163"/>
      <c r="J66" s="163"/>
      <c r="K66" s="163">
        <f>'将来負担比率（分子）の構造'!L$41</f>
        <v>16442</v>
      </c>
      <c r="L66" s="163"/>
      <c r="M66" s="163"/>
      <c r="N66" s="163">
        <f>'将来負担比率（分子）の構造'!M$41</f>
        <v>15734</v>
      </c>
      <c r="O66" s="163"/>
      <c r="P66" s="163"/>
    </row>
    <row r="67" spans="1:16" x14ac:dyDescent="0.15">
      <c r="A67" s="163" t="s">
        <v>71</v>
      </c>
      <c r="B67" s="163" t="e">
        <f>NA()</f>
        <v>#N/A</v>
      </c>
      <c r="C67" s="163">
        <f>IF(ISNUMBER('将来負担比率（分子）の構造'!I$53), IF('将来負担比率（分子）の構造'!I$53 &lt; 0, 0, '将来負担比率（分子）の構造'!I$53), NA())</f>
        <v>4867</v>
      </c>
      <c r="D67" s="163" t="e">
        <f>NA()</f>
        <v>#N/A</v>
      </c>
      <c r="E67" s="163" t="e">
        <f>NA()</f>
        <v>#N/A</v>
      </c>
      <c r="F67" s="163">
        <f>IF(ISNUMBER('将来負担比率（分子）の構造'!J$53), IF('将来負担比率（分子）の構造'!J$53 &lt; 0, 0, '将来負担比率（分子）の構造'!J$53), NA())</f>
        <v>3797</v>
      </c>
      <c r="G67" s="163" t="e">
        <f>NA()</f>
        <v>#N/A</v>
      </c>
      <c r="H67" s="163" t="e">
        <f>NA()</f>
        <v>#N/A</v>
      </c>
      <c r="I67" s="163">
        <f>IF(ISNUMBER('将来負担比率（分子）の構造'!K$53), IF('将来負担比率（分子）の構造'!K$53 &lt; 0, 0, '将来負担比率（分子）の構造'!K$53), NA())</f>
        <v>3416</v>
      </c>
      <c r="J67" s="163" t="e">
        <f>NA()</f>
        <v>#N/A</v>
      </c>
      <c r="K67" s="163" t="e">
        <f>NA()</f>
        <v>#N/A</v>
      </c>
      <c r="L67" s="163">
        <f>IF(ISNUMBER('将来負担比率（分子）の構造'!L$53), IF('将来負担比率（分子）の構造'!L$53 &lt; 0, 0, '将来負担比率（分子）の構造'!L$53), NA())</f>
        <v>3202</v>
      </c>
      <c r="M67" s="163" t="e">
        <f>NA()</f>
        <v>#N/A</v>
      </c>
      <c r="N67" s="163" t="e">
        <f>NA()</f>
        <v>#N/A</v>
      </c>
      <c r="O67" s="163">
        <f>IF(ISNUMBER('将来負担比率（分子）の構造'!M$53), IF('将来負担比率（分子）の構造'!M$53 &lt; 0, 0, '将来負担比率（分子）の構造'!M$53), NA())</f>
        <v>2931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2447</v>
      </c>
      <c r="C72" s="167">
        <f>基金残高に係る経年分析!G55</f>
        <v>2121</v>
      </c>
      <c r="D72" s="167">
        <f>基金残高に係る経年分析!H55</f>
        <v>2187</v>
      </c>
    </row>
    <row r="73" spans="1:16" x14ac:dyDescent="0.15">
      <c r="A73" s="166" t="s">
        <v>74</v>
      </c>
      <c r="B73" s="167">
        <f>基金残高に係る経年分析!F56</f>
        <v>152</v>
      </c>
      <c r="C73" s="167">
        <f>基金残高に係る経年分析!G56</f>
        <v>152</v>
      </c>
      <c r="D73" s="167">
        <f>基金残高に係る経年分析!H56</f>
        <v>243</v>
      </c>
    </row>
    <row r="74" spans="1:16" x14ac:dyDescent="0.15">
      <c r="A74" s="166" t="s">
        <v>75</v>
      </c>
      <c r="B74" s="167">
        <f>基金残高に係る経年分析!F57</f>
        <v>2878</v>
      </c>
      <c r="C74" s="167">
        <f>基金残高に係る経年分析!G57</f>
        <v>3130</v>
      </c>
      <c r="D74" s="167">
        <f>基金残高に係る経年分析!H57</f>
        <v>2965</v>
      </c>
    </row>
  </sheetData>
  <sheetProtection algorithmName="SHA-512" hashValue="wAKvFOlIS3E50EsVjoIuhnetrdivB9Oibb4Tfj67J5j7bWG8ZWWJfAb8Xqug4F2ai5xTh+Z6XADOPpANeqX8tw==" saltValue="qqVL+LcOhNo/azwOHFi+F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佐藤 貴広</cp:lastModifiedBy>
  <cp:lastPrinted>2026-09-14T02:42:28Z</cp:lastPrinted>
  <dcterms:created xsi:type="dcterms:W3CDTF">2026-02-23T04:42:19Z</dcterms:created>
  <dcterms:modified xsi:type="dcterms:W3CDTF">2026-09-28T00:07:00Z</dcterms:modified>
  <cp:category/>
</cp:coreProperties>
</file>