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1\財政課\財政班\12.公表関係\3 財政状況資料集\R4\20240329★【秋田県市町村課】令和４年度財政状況資料集の公表について\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<sst xmlns="http://schemas.openxmlformats.org/spreadsheetml/2006/main" count="1141" uniqueCount="603">
  <si>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</si>
  <si>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</si>
  <si>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</si>
  <si>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</si>
  <si>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</si>
  <si>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</si>
  <si>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</si>
  <si>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</si>
  <si>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</si>
  <si>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</si>
  <si>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</si>
  <si>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</si>
  <si>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</si>
  <si>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</si>
  <si>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</si>
  <si>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</si>
  <si>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</si>
  <si>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</si>
  <si>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</si>
  <si>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</si>
  <si>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</si>
  <si>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</si>
  <si>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</si>
  <si>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</si>
  <si>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</si>
  <si>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</si>
  <si>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</si>
  <si>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</si>
  <si>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</si>
  <si>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</si>
  <si>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</si>
  <si>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</si>
  <si>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</si>
  <si>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</si>
  <si>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</si>
  <si>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</si>
  <si>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</si>
  <si>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</si>
  <si>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</si>
  <si>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</si>
  <si>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</si>
  <si>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</si>
  <si>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</si>
  <si>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</si>
  <si>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</si>
  <si>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</si>
  <si>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</si>
  <si>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</si>
  <si>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</si>
  <si>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</si>
  <si>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</si>
  <si>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</si>
  <si>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</si>
  <si>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</si>
  <si>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</si>
  <si>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</si>
  <si>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</si>
  <si>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</si>
  <si>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</si>
  <si>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</si>
  <si>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</si>
  <si>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</si>
  <si>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</si>
  <si>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</si>
  <si>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</si>
  <si>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</si>
  <si>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</si>
  <si>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</si>
  <si>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</si>
  <si>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</si>
  <si>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</si>
  <si>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</si>
  <si>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</si>
  <si>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</si>
  <si>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</si>
  <si>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</si>
  <si>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</si>
  <si>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</si>
  <si>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</si>
  <si>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</si>
  <si>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</si>
  <si>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</si>
  <si>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</si>
  <si>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</si>
  <si>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</si>
  <si>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</si>
  <si>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</si>
  <si>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</si>
  <si>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</si>
  <si>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</si>
  <si>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</si>
  <si>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</si>
  <si>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</si>
  <si>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</si>
  <si>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</si>
  <si>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</si>
  <si>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</si>
  <si>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</si>
  <si>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</si>
  <si>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</si>
  <si>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</si>
  <si>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</si>
  <si>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</si>
  <si>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</si>
  <si>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</si>
  <si>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</si>
  <si>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</si>
  <si>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</si>
  <si>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</si>
  <si>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</si>
  <si>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</si>
  <si>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</si>
  <si>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</si>
  <si>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</si>
  <si>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</si>
  <si>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</si>
  <si>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</si>
  <si>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</si>
  <si>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</si>
  <si>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</si>
  <si>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</si>
  <si>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</si>
  <si>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</si>
  <si>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</si>
  <si>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</si>
  <si>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</si>
  <si>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</si>
  <si>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</si>
  <si>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</si>
  <si>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</si>
  <si>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</si>
  <si>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</si>
  <si>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</si>
  <si>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</si>
  <si>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</si>
  <si>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</si>
  <si>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</si>
  <si>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</si>
  <si>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</si>
  <si>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</si>
  <si>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</si>
  <si>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</si>
  <si>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</si>
  <si>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</si>
  <si>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</si>
  <si>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</si>
  <si>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</si>
  <si>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</si>
  <si>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</si>
  <si>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</si>
  <si>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</si>
  <si>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</si>
  <si>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</si>
  <si>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</si>
  <si>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</si>
  <si>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</si>
  <si>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</si>
  <si>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</si>
  <si>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</si>
  <si>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</si>
  <si>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</si>
  <si>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</si>
  <si>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</si>
  <si>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</si>
  <si>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</si>
  <si>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</si>
  <si>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</si>
  <si>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</si>
  <si>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</si>
  <si>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</si>
  <si>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</si>
  <si>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</si>
  <si>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</si>
  <si>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</si>
  <si>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</si>
  <si>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</si>
  <si>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</si>
  <si>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</si>
  <si>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</si>
  <si>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</si>
  <si>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</si>
  <si>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</si>
  <si>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</si>
  <si>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</si>
  <si>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</si>
  <si>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</si>
  <si>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</si>
  <si>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</si>
  <si>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</si>
  <si>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</si>
  <si>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</si>
  <si>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</si>
  <si>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</si>
  <si>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</si>
  <si>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</si>
  <si>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</si>
  <si>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</si>
  <si>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</si>
  <si>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</si>
  <si>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</si>
  <si>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</si>
  <si>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</si>
  <si>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</si>
  <si>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</si>
  <si>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</si>
  <si>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</si>
  <si>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</si>
  <si>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</si>
  <si>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</si>
  <si>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</si>
  <si>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</si>
  <si>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</si>
  <si>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</si>
  <si>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</si>
  <si>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</si>
  <si>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</si>
  <si>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</si>
  <si>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秋田県鹿角市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</si>
  <si>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</si>
  <si>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</si>
  <si>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</si>
  <si>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</si>
  <si>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</si>
  <si>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</si>
  <si>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</si>
  <si>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</si>
  <si>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</si>
  <si>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</si>
  <si>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</si>
  <si>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</si>
  <si>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</si>
  <si>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</si>
  <si>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</si>
  <si>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</si>
  <si>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</si>
  <si>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</si>
  <si>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</si>
  <si>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</si>
  <si>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</si>
  <si>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</si>
  <si>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</si>
  <si>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</si>
  <si>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</si>
  <si>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</si>
  <si>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</si>
  <si>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</si>
  <si>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</si>
  <si>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</si>
  <si>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</si>
  <si>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</si>
  <si>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</si>
  <si>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</si>
  <si>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</si>
  <si>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</si>
  <si>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</si>
  <si>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</si>
  <si>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</si>
  <si>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</si>
  <si>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</si>
  <si>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</si>
  <si>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</si>
  <si>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</si>
  <si>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</si>
  <si>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</si>
  <si>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</si>
  <si>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</si>
  <si>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</si>
  <si>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</si>
  <si>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</si>
  <si>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</si>
  <si>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</si>
  <si>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</si>
  <si>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</si>
  <si>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</si>
  <si>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</si>
  <si>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</si>
  <si>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</si>
  <si>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</si>
  <si>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</si>
  <si>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</si>
  <si>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</si>
  <si>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</si>
  <si>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</si>
  <si>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</si>
  <si>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</si>
  <si>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</si>
  <si>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</si>
  <si>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</si>
  <si>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</si>
  <si>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</si>
  <si>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</si>
  <si>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</si>
  <si>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</si>
  <si>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</si>
  <si>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</si>
  <si>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</si>
  <si>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</si>
  <si>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</si>
  <si>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</si>
  <si>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</si>
  <si>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</si>
  <si>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</si>
  <si>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</si>
  <si>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</si>
  <si>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</si>
  <si>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</si>
  <si>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</si>
  <si>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</si>
  <si>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</si>
  <si>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</si>
  <si>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</si>
  <si>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t>
    <phoneticPr fontId="5"/>
  </si>
  <si>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</si>
  <si>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</si>
  <si>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</si>
  <si>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</si>
  <si>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</si>
  <si>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</si>
  <si>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</si>
  <si>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</si>
  <si>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</si>
  <si>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</si>
  <si>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</si>
  <si>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</si>
  <si>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</si>
  <si>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</si>
  <si>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</si>
  <si>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</si>
  <si>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</si>
  <si>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</si>
  <si>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</si>
  <si>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</si>
  <si>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</si>
  <si>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</si>
  <si>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</si>
  <si>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</si>
  <si>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</si>
  <si>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</si>
  <si>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</si>
  <si>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</si>
  <si>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</si>
  <si>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</si>
  <si>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</si>
  <si>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</si>
  <si>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</si>
  <si>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</si>
  <si>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</si>
  <si>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</si>
  <si>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</si>
  <si>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</si>
  <si>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</si>
  <si>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</si>
  <si>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</si>
  <si>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</si>
  <si>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</si>
  <si>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</si>
  <si>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</si>
  <si>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</si>
  <si>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</si>
  <si>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</si>
  <si>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</si>
  <si>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</si>
  <si>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</si>
  <si>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</si>
  <si>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</si>
  <si>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</si>
  <si>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</si>
  <si>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</si>
  <si>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</si>
  <si>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</si>
  <si>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</si>
  <si>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</si>
  <si>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秋田県鹿角市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</si>
  <si>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</si>
  <si>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</si>
  <si>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</si>
  <si>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</si>
  <si>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</si>
  <si>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</si>
  <si>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</si>
  <si>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</si>
  <si>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</si>
  <si>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</si>
  <si>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</si>
  <si>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</si>
  <si>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</si>
  <si>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</si>
  <si>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</si>
  <si>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</si>
  <si>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</si>
  <si>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</si>
  <si>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</si>
  <si>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</si>
  <si>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</si>
  <si>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</si>
  <si>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</si>
  <si>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</si>
  <si>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</si>
  <si>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</si>
  <si>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</si>
  <si>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</si>
  <si>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</si>
  <si>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</si>
  <si>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</si>
  <si>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</si>
  <si>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</si>
  <si>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</si>
  <si>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t>
    <phoneticPr fontId="5"/>
  </si>
  <si>
    <t>鹿角市後期高齢者医療特別会計</t>
    <phoneticPr fontId="5"/>
  </si>
  <si>
    <t>鹿角市上水道事業会計</t>
    <phoneticPr fontId="5"/>
  </si>
  <si>
    <t>法適用企業</t>
    <phoneticPr fontId="5"/>
  </si>
  <si>
    <t>鹿角市下水道事業会計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</si>
  <si>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</si>
  <si>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</si>
  <si>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</si>
  <si>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</si>
  <si>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</si>
  <si>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</si>
  <si>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</si>
  <si>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</si>
  <si>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</si>
  <si>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</si>
  <si>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</si>
  <si>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</si>
  <si>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</si>
  <si>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</si>
  <si>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</si>
  <si>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</si>
  <si>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</si>
  <si>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</si>
  <si>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</si>
  <si>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</si>
  <si>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</si>
  <si>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</si>
  <si>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</si>
  <si>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</si>
  <si>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</si>
  <si>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</si>
  <si>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</si>
  <si>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</si>
  <si>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</si>
  <si>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</si>
  <si>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</si>
  <si>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</si>
  <si>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</si>
  <si>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</si>
  <si>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</si>
  <si>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</si>
  <si>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</si>
  <si>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</si>
  <si>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</si>
  <si>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</si>
  <si>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</si>
  <si>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</si>
  <si>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</si>
  <si>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</si>
  <si>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</si>
  <si>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</si>
  <si>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</si>
  <si>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</si>
  <si>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</si>
  <si>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</si>
  <si>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</si>
  <si>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</si>
  <si>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</si>
  <si>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</si>
  <si>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</si>
  <si>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</si>
  <si>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</si>
  <si>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</si>
  <si>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</si>
  <si>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鹿角市上水道事業会計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</si>
  <si>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</si>
  <si>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</si>
  <si>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</si>
  <si>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</si>
  <si>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</si>
  <si>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</si>
  <si>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</si>
  <si>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</si>
  <si>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</si>
  <si>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</si>
  <si>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</si>
  <si>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</si>
  <si>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</si>
  <si>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</si>
  <si>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</si>
  <si>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</si>
  <si>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</si>
  <si>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</si>
  <si>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</si>
  <si>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</si>
  <si>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</si>
  <si>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</si>
  <si>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</si>
  <si>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</si>
  <si>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</si>
  <si>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</si>
  <si>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</si>
  <si>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</si>
  <si>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</si>
  <si>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</si>
  <si>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</si>
  <si>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</si>
  <si>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</si>
  <si>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</si>
  <si>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</si>
  <si>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</si>
  <si>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</si>
  <si>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</si>
  <si>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</si>
  <si>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</si>
  <si>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</si>
  <si>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</si>
  <si>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</si>
  <si>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</si>
  <si>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</si>
  <si>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</si>
  <si>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</si>
  <si>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</si>
  <si>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</si>
  <si>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</si>
  <si>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</si>
  <si>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</si>
  <si>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</si>
  <si>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</si>
  <si>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</si>
  <si>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</si>
  <si>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</si>
  <si>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</si>
  <si>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</si>
  <si>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</si>
  <si>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</si>
  <si>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</si>
  <si>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</si>
  <si>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</si>
  <si>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</si>
  <si>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</si>
  <si>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</si>
  <si>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</si>
  <si>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</si>
  <si>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</si>
  <si>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</si>
  <si>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</si>
  <si>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</si>
  <si>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</si>
  <si>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</si>
  <si>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</si>
  <si>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</si>
  <si>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</si>
  <si>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</si>
  <si>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</si>
  <si>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</si>
  <si>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</si>
  <si>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</si>
  <si>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</si>
  <si>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</si>
  <si>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4.69</t>
  </si>
  <si>
    <t>▲ 0.12</t>
  </si>
  <si>
    <t>鹿角市上水道事業会計</t>
  </si>
  <si>
    <t>一般会計</t>
  </si>
  <si>
    <t>鹿角市介護保険事業特別会計</t>
  </si>
  <si>
    <t>鹿角市下水道事業会計</t>
  </si>
  <si>
    <t>鹿角市国民健康保険事業特別会計</t>
  </si>
  <si>
    <t>鹿角市後期高齢者医療特別会計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</si>
  <si>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</si>
  <si>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</si>
  <si>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</si>
  <si>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</si>
  <si>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</si>
  <si>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</si>
  <si>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</si>
  <si>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</si>
  <si>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かづの観光物産公社</t>
    <rPh sb="3" eb="5">
      <t>カンコウ</t>
    </rPh>
    <rPh sb="5" eb="7">
      <t>ブッサン</t>
    </rPh>
    <rPh sb="7" eb="9">
      <t>コウシャ</t>
    </rPh>
    <phoneticPr fontId="2"/>
  </si>
  <si>
    <t>八幡平地域経営公社</t>
    <rPh sb="0" eb="3">
      <t>ハチマンタイ</t>
    </rPh>
    <rPh sb="3" eb="5">
      <t>チイキ</t>
    </rPh>
    <rPh sb="5" eb="7">
      <t>ケイエイ</t>
    </rPh>
    <rPh sb="7" eb="9">
      <t>コウシャ</t>
    </rPh>
    <phoneticPr fontId="2"/>
  </si>
  <si>
    <t>鹿角市子ども未来事業団</t>
    <rPh sb="0" eb="3">
      <t>カヅノシ</t>
    </rPh>
    <rPh sb="3" eb="4">
      <t>コ</t>
    </rPh>
    <rPh sb="6" eb="8">
      <t>ミライ</t>
    </rPh>
    <rPh sb="8" eb="11">
      <t>ジギョウダン</t>
    </rPh>
    <phoneticPr fontId="2"/>
  </si>
  <si>
    <t>県北環境保全センター</t>
    <rPh sb="0" eb="2">
      <t>ケンポク</t>
    </rPh>
    <rPh sb="2" eb="4">
      <t>カンキョウ</t>
    </rPh>
    <rPh sb="4" eb="6">
      <t>ホゼン</t>
    </rPh>
    <phoneticPr fontId="2"/>
  </si>
  <si>
    <t>かづのパワー</t>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</si>
  <si>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</si>
  <si>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</si>
  <si>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</si>
  <si>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</si>
  <si>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</si>
  <si>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</si>
  <si>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</si>
  <si>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</si>
  <si>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</si>
  <si>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まちづくり基金</t>
    <rPh sb="5" eb="7">
      <t>キキン</t>
    </rPh>
    <phoneticPr fontId="5"/>
  </si>
  <si>
    <t>教育施設整備基金</t>
    <rPh sb="0" eb="2">
      <t>キョウイク</t>
    </rPh>
    <rPh sb="2" eb="4">
      <t>シセツ</t>
    </rPh>
    <rPh sb="4" eb="6">
      <t>セイビ</t>
    </rPh>
    <rPh sb="6" eb="8">
      <t>キキン</t>
    </rPh>
    <phoneticPr fontId="2"/>
  </si>
  <si>
    <t>福祉基金</t>
    <rPh sb="0" eb="2">
      <t>フクシ</t>
    </rPh>
    <rPh sb="2" eb="4">
      <t>キキン</t>
    </rPh>
    <phoneticPr fontId="2"/>
  </si>
  <si>
    <t>ふるさと鹿角応援基金</t>
    <rPh sb="4" eb="6">
      <t>カヅノ</t>
    </rPh>
    <rPh sb="6" eb="8">
      <t>オウエン</t>
    </rPh>
    <rPh sb="8" eb="10">
      <t>キキン</t>
    </rPh>
    <phoneticPr fontId="2"/>
  </si>
  <si>
    <t>企業立地促進基金</t>
    <rPh sb="0" eb="2">
      <t>キギョウ</t>
    </rPh>
    <rPh sb="2" eb="4">
      <t>リッチ</t>
    </rPh>
    <rPh sb="4" eb="6">
      <t>ソクシン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</si>
  <si>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</si>
  <si>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</si>
  <si>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将来負担比率、有形固定資産減価償却率ともに、類似団体平均を上回っている。
　令和４年度は地方債現在高が減少し、充当可能財源である基金残高が増加したことから、将来負担比率は前年度に比べ減少した。
　今後は鹿角市公共施設等総合管理計画の基本方針に基づき、老朽化した公共施設の更新や長寿命化、統廃合を進めていくことで、有形固定資産減価償却率の上昇を抑制しつつ、財源の確保に努め、将来負担比率についても上昇抑制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</si>
  <si>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</si>
  <si>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</si>
  <si>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</si>
  <si>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</si>
  <si>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</si>
  <si>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</si>
  <si>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将来負担比率は類似団体平均よりも高いものの、実質公債費比率は低くなっている。
　これは財源の確保と歳出の抑制を徹底した予算編成や、交付税算入率の高い有利な地方債を活用したことなどが主な要因となっている。
　前年度比では、分母となる標準財政規模はわずかに減少したものの、充当可能財源が増加したことから、将来負担比率は減少している。実質公債費比率では、錦木保育園改築事業に係る償還が終了したことなどにより公債費が減少し、過疎対策事業債などの有利な地方債を活用したこと等から、比率の上昇は抑えられた。今後も、引き続き地方債の管理を徹底するとともに、地方税等の徴収強化など自主財源の確保に努め、健全な財政運営を図っていく。</t>
    <rPh sb="127" eb="129">
      <t>ゲンショウ</t>
    </rPh>
    <rPh sb="139" eb="141">
      <t>ザイゲン</t>
    </rPh>
    <rPh sb="185" eb="186">
      <t>カカ</t>
    </rPh>
    <rPh sb="232" eb="233">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</si>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</sst>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EF94-463A-8B94-D8EC2FB8F4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79373</c:v>
                </c:pt>
                <c:pt idx="1">
                  <c:v>80221</c:v>
                </c:pt>
                <c:pt idx="2">
                  <c:v>100490</c:v>
                </c:pt>
                <c:pt idx="3">
                  <c:v>50611</c:v>
                </c:pt>
                <c:pt idx="4">
                  <c:v>50123</c:v>
                </c:pt>
              </c:numCache>
            </c:numRef>
          </c:val>
          <c:smooth val="0"/>
          <c:extLst>
            <c:ext xmlns:c16="http://schemas.microsoft.com/office/drawing/2014/chart" uri="{C3380CC4-5D6E-409C-BE32-E72D297353CC}">
              <c16:uniqueId val="{00000001-EF94-463A-8B94-D8EC2FB8F4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2.35</c:v>
                </c:pt>
                <c:pt idx="1">
                  <c:v>2.2000000000000002</c:v>
                </c:pt>
                <c:pt idx="2">
                  <c:v>2.8</c:v>
                </c:pt>
                <c:pt idx="3">
                  <c:v>3.45</c:v>
                </c:pt>
                <c:pt idx="4">
                  <c:v>4.9800000000000004</c:v>
                </c:pt>
              </c:numCache>
            </c:numRef>
          </c:val>
          <c:extLst>
            <c:ext xmlns:c16="http://schemas.microsoft.com/office/drawing/2014/chart" uri="{C3380CC4-5D6E-409C-BE32-E72D297353CC}">
              <c16:uniqueId val="{00000000-3A1F-4202-B4AA-DBD0D0BB3B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21.54</c:v>
                </c:pt>
                <c:pt idx="1">
                  <c:v>22.92</c:v>
                </c:pt>
                <c:pt idx="2">
                  <c:v>21.94</c:v>
                </c:pt>
                <c:pt idx="3">
                  <c:v>22.85</c:v>
                </c:pt>
                <c:pt idx="4">
                  <c:v>21.85</c:v>
                </c:pt>
              </c:numCache>
            </c:numRef>
          </c:val>
          <c:extLst>
            <c:ext xmlns:c16="http://schemas.microsoft.com/office/drawing/2014/chart" uri="{C3380CC4-5D6E-409C-BE32-E72D297353CC}">
              <c16:uniqueId val="{00000001-3A1F-4202-B4AA-DBD0D0BB3B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-4.6900000000000004</c:v>
                </c:pt>
                <c:pt idx="1">
                  <c:v>1.85</c:v>
                </c:pt>
                <c:pt idx="2">
                  <c:v>0.42</c:v>
                </c:pt>
                <c:pt idx="3">
                  <c:v>2.63</c:v>
                </c:pt>
                <c:pt idx="4">
                  <c:v>-0.12</c:v>
                </c:pt>
              </c:numCache>
            </c:numRef>
          </c:val>
          <c:smooth val="0"/>
          <c:extLst>
            <c:ext xmlns:c16="http://schemas.microsoft.com/office/drawing/2014/chart" uri="{C3380CC4-5D6E-409C-BE32-E72D297353CC}">
              <c16:uniqueId val="{00000002-3A1F-4202-B4AA-DBD0D0BB3B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1.1200000000000001</c:v>
                </c:pt>
                <c:pt idx="2">
                  <c:v>#N/A</c:v>
                </c:pt>
                <c:pt idx="3">
                  <c:v>0.14000000000000001</c:v>
                </c:pt>
                <c:pt idx="4">
                  <c:v>0</c:v>
                </c:pt>
                <c:pt idx="5">
                  <c:v>0</c:v>
                </c:pt>
                <c:pt idx="6">
                  <c:v>0</c:v>
                </c:pt>
                <c:pt idx="7">
                  <c:v>0</c:v>
                </c:pt>
                <c:pt idx="8">
                  <c:v>0</c:v>
                </c:pt>
                <c:pt idx="9">
                  <c:v>0</c:v>
                </c:pt>
              </c:numCache>
            </c:numRef>
          </c:val>
          <c:extLst>
            <c:ext xmlns:c16="http://schemas.microsoft.com/office/drawing/2014/chart" uri="{C3380CC4-5D6E-409C-BE32-E72D297353CC}">
              <c16:uniqueId val="{00000000-402A-4EF0-A6D9-422830A9E7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2A-4EF0-A6D9-422830A9E7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2A-4EF0-A6D9-422830A9E7F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2A-4EF0-A6D9-422830A9E7F3}"/>
            </c:ext>
          </c:extLst>
        </c:ser>
        <c:ser>
          <c:idx val="4"/>
          <c:order val="4"/>
          <c:tx>
            <c:strRef>
              <c:f>データシート!$A$31</c:f>
              <c:strCache>
                <c:ptCount val="1"/>
                <c:pt idx="0">
                  <c:v>鹿角市後期高齢者医療特別会計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0.04</c:v>
                </c:pt>
                <c:pt idx="8">
                  <c:v>#N/A</c:v>
                </c:pt>
                <c:pt idx="9">
                  <c:v>0.02</c:v>
                </c:pt>
              </c:numCache>
            </c:numRef>
          </c:val>
          <c:extLst>
            <c:ext xmlns:c16="http://schemas.microsoft.com/office/drawing/2014/chart" uri="{C3380CC4-5D6E-409C-BE32-E72D297353CC}">
              <c16:uniqueId val="{00000004-402A-4EF0-A6D9-422830A9E7F3}"/>
            </c:ext>
          </c:extLst>
        </c:ser>
        <c:ser>
          <c:idx val="5"/>
          <c:order val="5"/>
          <c:tx>
            <c:strRef>
              <c:f>データシート!$A$32</c:f>
              <c:strCache>
                <c:ptCount val="1"/>
                <c:pt idx="0">
                  <c:v>鹿角市国民健康保険事業特別会計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0.45</c:v>
                </c:pt>
                <c:pt idx="2">
                  <c:v>#N/A</c:v>
                </c:pt>
                <c:pt idx="3">
                  <c:v>1.1000000000000001</c:v>
                </c:pt>
                <c:pt idx="4">
                  <c:v>#N/A</c:v>
                </c:pt>
                <c:pt idx="5">
                  <c:v>1.18</c:v>
                </c:pt>
                <c:pt idx="6">
                  <c:v>#N/A</c:v>
                </c:pt>
                <c:pt idx="7">
                  <c:v>1.51</c:v>
                </c:pt>
                <c:pt idx="8">
                  <c:v>#N/A</c:v>
                </c:pt>
                <c:pt idx="9">
                  <c:v>0.53</c:v>
                </c:pt>
              </c:numCache>
            </c:numRef>
          </c:val>
          <c:extLst>
            <c:ext xmlns:c16="http://schemas.microsoft.com/office/drawing/2014/chart" uri="{C3380CC4-5D6E-409C-BE32-E72D297353CC}">
              <c16:uniqueId val="{00000005-402A-4EF0-A6D9-422830A9E7F3}"/>
            </c:ext>
          </c:extLst>
        </c:ser>
        <c:ser>
          <c:idx val="6"/>
          <c:order val="6"/>
          <c:tx>
            <c:strRef>
              <c:f>データシート!$A$33</c:f>
              <c:strCache>
                <c:ptCount val="1"/>
                <c:pt idx="0">
                  <c:v>鹿角市下水道事業会計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0.45</c:v>
                </c:pt>
                <c:pt idx="6">
                  <c:v>#N/A</c:v>
                </c:pt>
                <c:pt idx="7">
                  <c:v>0.67</c:v>
                </c:pt>
                <c:pt idx="8">
                  <c:v>#N/A</c:v>
                </c:pt>
                <c:pt idx="9">
                  <c:v>0.8</c:v>
                </c:pt>
              </c:numCache>
            </c:numRef>
          </c:val>
          <c:extLst>
            <c:ext xmlns:c16="http://schemas.microsoft.com/office/drawing/2014/chart" uri="{C3380CC4-5D6E-409C-BE32-E72D297353CC}">
              <c16:uniqueId val="{00000006-402A-4EF0-A6D9-422830A9E7F3}"/>
            </c:ext>
          </c:extLst>
        </c:ser>
        <c:ser>
          <c:idx val="7"/>
          <c:order val="7"/>
          <c:tx>
            <c:strRef>
              <c:f>データシート!$A$34</c:f>
              <c:strCache>
                <c:ptCount val="1"/>
                <c:pt idx="0">
                  <c:v>鹿角市介護保険事業特別会計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0.32</c:v>
                </c:pt>
                <c:pt idx="4">
                  <c:v>#N/A</c:v>
                </c:pt>
                <c:pt idx="5">
                  <c:v>0.73</c:v>
                </c:pt>
                <c:pt idx="6">
                  <c:v>#N/A</c:v>
                </c:pt>
                <c:pt idx="7">
                  <c:v>1.51</c:v>
                </c:pt>
                <c:pt idx="8">
                  <c:v>#N/A</c:v>
                </c:pt>
                <c:pt idx="9">
                  <c:v>2.2000000000000002</c:v>
                </c:pt>
              </c:numCache>
            </c:numRef>
          </c:val>
          <c:extLst>
            <c:ext xmlns:c16="http://schemas.microsoft.com/office/drawing/2014/chart" uri="{C3380CC4-5D6E-409C-BE32-E72D297353CC}">
              <c16:uniqueId val="{00000007-402A-4EF0-A6D9-422830A9E7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2.35</c:v>
                </c:pt>
                <c:pt idx="2">
                  <c:v>#N/A</c:v>
                </c:pt>
                <c:pt idx="3">
                  <c:v>2.19</c:v>
                </c:pt>
                <c:pt idx="4">
                  <c:v>#N/A</c:v>
                </c:pt>
                <c:pt idx="5">
                  <c:v>2.8</c:v>
                </c:pt>
                <c:pt idx="6">
                  <c:v>#N/A</c:v>
                </c:pt>
                <c:pt idx="7">
                  <c:v>3.45</c:v>
                </c:pt>
                <c:pt idx="8">
                  <c:v>#N/A</c:v>
                </c:pt>
                <c:pt idx="9">
                  <c:v>4.97</c:v>
                </c:pt>
              </c:numCache>
            </c:numRef>
          </c:val>
          <c:extLst>
            <c:ext xmlns:c16="http://schemas.microsoft.com/office/drawing/2014/chart" uri="{C3380CC4-5D6E-409C-BE32-E72D297353CC}">
              <c16:uniqueId val="{00000008-402A-4EF0-A6D9-422830A9E7F3}"/>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8.16</c:v>
                </c:pt>
                <c:pt idx="2">
                  <c:v>#N/A</c:v>
                </c:pt>
                <c:pt idx="3">
                  <c:v>7.36</c:v>
                </c:pt>
                <c:pt idx="4">
                  <c:v>#N/A</c:v>
                </c:pt>
                <c:pt idx="5">
                  <c:v>6.55</c:v>
                </c:pt>
                <c:pt idx="6">
                  <c:v>#N/A</c:v>
                </c:pt>
                <c:pt idx="7">
                  <c:v>5.89</c:v>
                </c:pt>
                <c:pt idx="8">
                  <c:v>#N/A</c:v>
                </c:pt>
                <c:pt idx="9">
                  <c:v>5.49</c:v>
                </c:pt>
              </c:numCache>
            </c:numRef>
          </c:val>
          <c:extLst>
            <c:ext xmlns:c16="http://schemas.microsoft.com/office/drawing/2014/chart" uri="{C3380CC4-5D6E-409C-BE32-E72D297353CC}">
              <c16:uniqueId val="{00000009-402A-4EF0-A6D9-422830A9E7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1530</c:v>
                </c:pt>
                <c:pt idx="5">
                  <c:v>1695</c:v>
                </c:pt>
                <c:pt idx="8">
                  <c:v>1731</c:v>
                </c:pt>
                <c:pt idx="11">
                  <c:v>1740</c:v>
                </c:pt>
                <c:pt idx="14">
                  <c:v>1732</c:v>
                </c:pt>
              </c:numCache>
            </c:numRef>
          </c:val>
          <c:extLst>
            <c:ext xmlns:c16="http://schemas.microsoft.com/office/drawing/2014/chart" uri="{C3380CC4-5D6E-409C-BE32-E72D297353CC}">
              <c16:uniqueId val="{00000000-3265-4D1F-AE77-63C4570CBB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65-4D1F-AE77-63C4570CBB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65-4D1F-AE77-63C4570CBB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57</c:v>
                </c:pt>
                <c:pt idx="3">
                  <c:v>86</c:v>
                </c:pt>
                <c:pt idx="6">
                  <c:v>104</c:v>
                </c:pt>
                <c:pt idx="9">
                  <c:v>104</c:v>
                </c:pt>
                <c:pt idx="12">
                  <c:v>106</c:v>
                </c:pt>
              </c:numCache>
            </c:numRef>
          </c:val>
          <c:extLst>
            <c:ext xmlns:c16="http://schemas.microsoft.com/office/drawing/2014/chart" uri="{C3380CC4-5D6E-409C-BE32-E72D297353CC}">
              <c16:uniqueId val="{00000003-3265-4D1F-AE77-63C4570CBB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447</c:v>
                </c:pt>
                <c:pt idx="3">
                  <c:v>461</c:v>
                </c:pt>
                <c:pt idx="6">
                  <c:v>447</c:v>
                </c:pt>
                <c:pt idx="9">
                  <c:v>452</c:v>
                </c:pt>
                <c:pt idx="12">
                  <c:v>448</c:v>
                </c:pt>
              </c:numCache>
            </c:numRef>
          </c:val>
          <c:extLst>
            <c:ext xmlns:c16="http://schemas.microsoft.com/office/drawing/2014/chart" uri="{C3380CC4-5D6E-409C-BE32-E72D297353CC}">
              <c16:uniqueId val="{00000004-3265-4D1F-AE77-63C4570CBB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65-4D1F-AE77-63C4570CBB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65-4D1F-AE77-63C4570CBB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1741</c:v>
                </c:pt>
                <c:pt idx="3">
                  <c:v>1945</c:v>
                </c:pt>
                <c:pt idx="6">
                  <c:v>1979</c:v>
                </c:pt>
                <c:pt idx="9">
                  <c:v>1970</c:v>
                </c:pt>
                <c:pt idx="12">
                  <c:v>1948</c:v>
                </c:pt>
              </c:numCache>
            </c:numRef>
          </c:val>
          <c:extLst>
            <c:ext xmlns:c16="http://schemas.microsoft.com/office/drawing/2014/chart" uri="{C3380CC4-5D6E-409C-BE32-E72D297353CC}">
              <c16:uniqueId val="{00000007-3265-4D1F-AE77-63C4570CBB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715</c:v>
                </c:pt>
                <c:pt idx="2">
                  <c:v>#N/A</c:v>
                </c:pt>
                <c:pt idx="3">
                  <c:v>#N/A</c:v>
                </c:pt>
                <c:pt idx="4">
                  <c:v>797</c:v>
                </c:pt>
                <c:pt idx="5">
                  <c:v>#N/A</c:v>
                </c:pt>
                <c:pt idx="6">
                  <c:v>#N/A</c:v>
                </c:pt>
                <c:pt idx="7">
                  <c:v>799</c:v>
                </c:pt>
                <c:pt idx="8">
                  <c:v>#N/A</c:v>
                </c:pt>
                <c:pt idx="9">
                  <c:v>#N/A</c:v>
                </c:pt>
                <c:pt idx="10">
                  <c:v>786</c:v>
                </c:pt>
                <c:pt idx="11">
                  <c:v>#N/A</c:v>
                </c:pt>
                <c:pt idx="12">
                  <c:v>#N/A</c:v>
                </c:pt>
                <c:pt idx="13">
                  <c:v>770</c:v>
                </c:pt>
                <c:pt idx="14">
                  <c:v>#N/A</c:v>
                </c:pt>
              </c:numCache>
            </c:numRef>
          </c:val>
          <c:smooth val="0"/>
          <c:extLst>
            <c:ext xmlns:c16="http://schemas.microsoft.com/office/drawing/2014/chart" uri="{C3380CC4-5D6E-409C-BE32-E72D297353CC}">
              <c16:uniqueId val="{00000008-3265-4D1F-AE77-63C4570CBB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18875</c:v>
                </c:pt>
                <c:pt idx="5">
                  <c:v>18609</c:v>
                </c:pt>
                <c:pt idx="8">
                  <c:v>18810</c:v>
                </c:pt>
                <c:pt idx="11">
                  <c:v>18212</c:v>
                </c:pt>
                <c:pt idx="14">
                  <c:v>17122</c:v>
                </c:pt>
              </c:numCache>
            </c:numRef>
          </c:val>
          <c:extLst>
            <c:ext xmlns:c16="http://schemas.microsoft.com/office/drawing/2014/chart" uri="{C3380CC4-5D6E-409C-BE32-E72D297353CC}">
              <c16:uniqueId val="{00000000-55EC-49B3-824C-1D0C277A07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638</c:v>
                </c:pt>
                <c:pt idx="5">
                  <c:v>594</c:v>
                </c:pt>
                <c:pt idx="8">
                  <c:v>625</c:v>
                </c:pt>
                <c:pt idx="11">
                  <c:v>683</c:v>
                </c:pt>
                <c:pt idx="14">
                  <c:v>794</c:v>
                </c:pt>
              </c:numCache>
            </c:numRef>
          </c:val>
          <c:extLst>
            <c:ext xmlns:c16="http://schemas.microsoft.com/office/drawing/2014/chart" uri="{C3380CC4-5D6E-409C-BE32-E72D297353CC}">
              <c16:uniqueId val="{00000001-55EC-49B3-824C-1D0C277A07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6357</c:v>
                </c:pt>
                <c:pt idx="5">
                  <c:v>6126</c:v>
                </c:pt>
                <c:pt idx="8">
                  <c:v>5698</c:v>
                </c:pt>
                <c:pt idx="11">
                  <c:v>6435</c:v>
                </c:pt>
                <c:pt idx="14">
                  <c:v>6507</c:v>
                </c:pt>
              </c:numCache>
            </c:numRef>
          </c:val>
          <c:extLst>
            <c:ext xmlns:c16="http://schemas.microsoft.com/office/drawing/2014/chart" uri="{C3380CC4-5D6E-409C-BE32-E72D297353CC}">
              <c16:uniqueId val="{00000002-55EC-49B3-824C-1D0C277A07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EC-49B3-824C-1D0C277A07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EC-49B3-824C-1D0C277A07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EC-49B3-824C-1D0C277A07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1654</c:v>
                </c:pt>
                <c:pt idx="3">
                  <c:v>1549</c:v>
                </c:pt>
                <c:pt idx="6">
                  <c:v>1473</c:v>
                </c:pt>
                <c:pt idx="9">
                  <c:v>1408</c:v>
                </c:pt>
                <c:pt idx="12">
                  <c:v>1459</c:v>
                </c:pt>
              </c:numCache>
            </c:numRef>
          </c:val>
          <c:extLst>
            <c:ext xmlns:c16="http://schemas.microsoft.com/office/drawing/2014/chart" uri="{C3380CC4-5D6E-409C-BE32-E72D297353CC}">
              <c16:uniqueId val="{00000006-55EC-49B3-824C-1D0C277A07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2019</c:v>
                </c:pt>
                <c:pt idx="3">
                  <c:v>2008</c:v>
                </c:pt>
                <c:pt idx="6">
                  <c:v>2345</c:v>
                </c:pt>
                <c:pt idx="9">
                  <c:v>3061</c:v>
                </c:pt>
                <c:pt idx="12">
                  <c:v>2967</c:v>
                </c:pt>
              </c:numCache>
            </c:numRef>
          </c:val>
          <c:extLst>
            <c:ext xmlns:c16="http://schemas.microsoft.com/office/drawing/2014/chart" uri="{C3380CC4-5D6E-409C-BE32-E72D297353CC}">
              <c16:uniqueId val="{00000007-55EC-49B3-824C-1D0C277A07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6951</c:v>
                </c:pt>
                <c:pt idx="3">
                  <c:v>7164</c:v>
                </c:pt>
                <c:pt idx="6">
                  <c:v>7169</c:v>
                </c:pt>
                <c:pt idx="9">
                  <c:v>6626</c:v>
                </c:pt>
                <c:pt idx="12">
                  <c:v>6342</c:v>
                </c:pt>
              </c:numCache>
            </c:numRef>
          </c:val>
          <c:extLst>
            <c:ext xmlns:c16="http://schemas.microsoft.com/office/drawing/2014/chart" uri="{C3380CC4-5D6E-409C-BE32-E72D297353CC}">
              <c16:uniqueId val="{00000008-55EC-49B3-824C-1D0C277A07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EC-49B3-824C-1D0C277A07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19188</c:v>
                </c:pt>
                <c:pt idx="3">
                  <c:v>18934</c:v>
                </c:pt>
                <c:pt idx="6">
                  <c:v>19013</c:v>
                </c:pt>
                <c:pt idx="9">
                  <c:v>18032</c:v>
                </c:pt>
                <c:pt idx="12">
                  <c:v>17071</c:v>
                </c:pt>
              </c:numCache>
            </c:numRef>
          </c:val>
          <c:extLst>
            <c:ext xmlns:c16="http://schemas.microsoft.com/office/drawing/2014/chart" uri="{C3380CC4-5D6E-409C-BE32-E72D297353CC}">
              <c16:uniqueId val="{0000000A-55EC-49B3-824C-1D0C277A07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3942</c:v>
                </c:pt>
                <c:pt idx="2">
                  <c:v>#N/A</c:v>
                </c:pt>
                <c:pt idx="3">
                  <c:v>#N/A</c:v>
                </c:pt>
                <c:pt idx="4">
                  <c:v>4326</c:v>
                </c:pt>
                <c:pt idx="5">
                  <c:v>#N/A</c:v>
                </c:pt>
                <c:pt idx="6">
                  <c:v>#N/A</c:v>
                </c:pt>
                <c:pt idx="7">
                  <c:v>4867</c:v>
                </c:pt>
                <c:pt idx="8">
                  <c:v>#N/A</c:v>
                </c:pt>
                <c:pt idx="9">
                  <c:v>#N/A</c:v>
                </c:pt>
                <c:pt idx="10">
                  <c:v>3797</c:v>
                </c:pt>
                <c:pt idx="11">
                  <c:v>#N/A</c:v>
                </c:pt>
                <c:pt idx="12">
                  <c:v>#N/A</c:v>
                </c:pt>
                <c:pt idx="13">
                  <c:v>3416</c:v>
                </c:pt>
                <c:pt idx="14">
                  <c:v>#N/A</c:v>
                </c:pt>
              </c:numCache>
            </c:numRef>
          </c:val>
          <c:smooth val="0"/>
          <c:extLst>
            <c:ext xmlns:c16="http://schemas.microsoft.com/office/drawing/2014/chart" uri="{C3380CC4-5D6E-409C-BE32-E72D297353CC}">
              <c16:uniqueId val="{0000000B-55EC-49B3-824C-1D0C277A07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2408</c:v>
                </c:pt>
                <c:pt idx="1">
                  <c:v>2622</c:v>
                </c:pt>
                <c:pt idx="2">
                  <c:v>2447</c:v>
                </c:pt>
              </c:numCache>
            </c:numRef>
          </c:val>
          <c:extLst>
            <c:ext xmlns:c16="http://schemas.microsoft.com/office/drawing/2014/chart" uri="{C3380CC4-5D6E-409C-BE32-E72D297353CC}">
              <c16:uniqueId val="{00000000-7999-4FE3-AE71-EB91E2CEA2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152</c:v>
                </c:pt>
                <c:pt idx="1">
                  <c:v>152</c:v>
                </c:pt>
                <c:pt idx="2">
                  <c:v>152</c:v>
                </c:pt>
              </c:numCache>
            </c:numRef>
          </c:val>
          <c:extLst>
            <c:ext xmlns:c16="http://schemas.microsoft.com/office/drawing/2014/chart" uri="{C3380CC4-5D6E-409C-BE32-E72D297353CC}">
              <c16:uniqueId val="{00000001-7999-4FE3-AE71-EB91E2CEA2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2469</c:v>
                </c:pt>
                <c:pt idx="1">
                  <c:v>2884</c:v>
                </c:pt>
                <c:pt idx="2">
                  <c:v>2878</c:v>
                </c:pt>
              </c:numCache>
            </c:numRef>
          </c:val>
          <c:extLst>
            <c:ext xmlns:c16="http://schemas.microsoft.com/office/drawing/2014/chart" uri="{C3380CC4-5D6E-409C-BE32-E72D297353CC}">
              <c16:uniqueId val="{00000002-7999-4FE3-AE71-EB91E2CEA2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{B55DEBAA-E7B2-4393-A730-BB6EDA10A56F}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A6-4A96-91FD-85A19445A3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{ABBCB63E-E97B-4125-9A86-BBC2477BE3E8}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A6-4A96-91FD-85A19445A3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{997FF9C7-3126-49FA-9816-5F6BF29CB425}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A6-4A96-91FD-85A19445A3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{8ECA70A6-BDB2-45A6-8687-AC4D87E027FF}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A6-4A96-91FD-85A19445A3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{B0240F89-12EC-4FF7-AFA2-290FEA8291F4}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A6-4A96-91FD-85A19445A32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{2D9841EF-FA31-44F0-BDEB-4BEE15721E03}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A6-4A96-91FD-85A19445A32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{3B7B7020-23BA-4532-A8FF-8C66C8076CC9}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A6-4A96-91FD-85A19445A32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{5F3B8C6D-B64A-4E4E-87A3-CA24523B0905}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A6-4A96-91FD-85A19445A32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{9A0AA0D5-9AC2-4DA6-9B6C-33C54AB4FCB9}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A6-4A96-91FD-85A19445A3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62.9</c:v>
                </c:pt>
                <c:pt idx="16">
                  <c:v>64</c:v>
                </c:pt>
                <c:pt idx="24">
                  <c:v>65.5</c:v>
                </c:pt>
                <c:pt idx="32">
                  <c:v>67</c:v>
                </c:pt>
              </c:numCache>
            </c:numRef>
          </c:xVal>
          <c:yVal>
            <c:numRef>
              <c:f>公会計指標分析・財政指標組合せ分析表!$BP$51:$DC$51</c:f>
              <c:numCache>
                <c:formatCode>#,##0.0;"▲ "#,##0.0</c:formatCode>
                <c:ptCount val="40"/>
                <c:pt idx="0">
                  <c:v>44.3</c:v>
                </c:pt>
                <c:pt idx="8">
                  <c:v>48</c:v>
                </c:pt>
                <c:pt idx="16">
                  <c:v>52.2</c:v>
                </c:pt>
                <c:pt idx="24">
                  <c:v>38.700000000000003</c:v>
                </c:pt>
                <c:pt idx="32">
                  <c:v>35.799999999999997</c:v>
                </c:pt>
              </c:numCache>
            </c:numRef>
          </c:yVal>
          <c:smooth val="0"/>
          <c:extLst>
            <c:ext xmlns:c16="http://schemas.microsoft.com/office/drawing/2014/chart" uri="{C3380CC4-5D6E-409C-BE32-E72D297353CC}">
              <c16:uniqueId val="{00000009-B9A6-4A96-91FD-85A19445A3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15008985768674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{C2AE1973-84E6-4A0D-AEAF-2BB70AEF3185}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A6-4A96-91FD-85A19445A3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{064638F8-210F-4DC2-A6C2-A97D15DFCDB1}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A6-4A96-91FD-85A19445A3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{58D589A8-67C8-4952-9199-4D8BCC9EBB1A}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A6-4A96-91FD-85A19445A3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{9E53E0C3-57D9-4B50-8723-54A60EBE4ACA}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A6-4A96-91FD-85A19445A3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{E17ABDB6-6173-4053-A0BE-F974CE31FEC9}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A6-4A96-91FD-85A19445A32A}"/>
                </c:ext>
              </c:extLst>
            </c:dLbl>
            <c:dLbl>
              <c:idx val="8"/>
              <c:layout>
                <c:manualLayout>
                  <c:x val="-3.501086126211971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{A8A515FD-9C19-4C87-8FAA-001B9232D8B3}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A6-4A96-91FD-85A19445A32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{B7FB5435-6D35-4DCE-81A4-A331497E8AE4}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A6-4A96-91FD-85A19445A32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{D6DF2A9B-03DD-496C-8DFF-C988535EF76B}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A6-4A96-91FD-85A19445A32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{DB16C4A1-9F83-48EF-8B8E-D4434EB1BEF7}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A6-4A96-91FD-85A19445A3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B9A6-4A96-91FD-85A19445A32A}"/>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{C55403BF-6BC0-48A7-9058-40ECD52C7473}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5AF-417B-A17C-84EA0DE5D0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{A4617EB6-B128-4C9E-BF0B-BE656AA6C03C}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AF-417B-A17C-84EA0DE5D0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{5899A8C4-41F2-405D-95EC-2109DABBDD57}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AF-417B-A17C-84EA0DE5D0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{8F43829D-57FC-4343-BFAF-82F22F11A965}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AF-417B-A17C-84EA0DE5D0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{4087F34B-9D28-4F29-BAFD-CFE3BE7284F0}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AF-417B-A17C-84EA0DE5D04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{61CCA3A3-D5C8-498C-BED4-F00013E91619}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5AF-417B-A17C-84EA0DE5D04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{E66D02C3-300F-4530-83EE-A44493E9ED06}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5AF-417B-A17C-84EA0DE5D04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{8BB96325-2E60-482E-A4E6-1753E3AE7AE7}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5AF-417B-A17C-84EA0DE5D04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{F8B9E821-A04C-405C-9B9F-2267BCDFF4CF}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5AF-417B-A17C-84EA0DE5D0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8.3000000000000007</c:v>
                </c:pt>
                <c:pt idx="16">
                  <c:v>8.4</c:v>
                </c:pt>
                <c:pt idx="24">
                  <c:v>8.4</c:v>
                </c:pt>
                <c:pt idx="32">
                  <c:v>8.1999999999999993</c:v>
                </c:pt>
              </c:numCache>
            </c:numRef>
          </c:xVal>
          <c:yVal>
            <c:numRef>
              <c:f>公会計指標分析・財政指標組合せ分析表!$BP$73:$DC$73</c:f>
              <c:numCache>
                <c:formatCode>#,##0.0;"▲ "#,##0.0</c:formatCode>
                <c:ptCount val="40"/>
                <c:pt idx="0">
                  <c:v>44.3</c:v>
                </c:pt>
                <c:pt idx="8">
                  <c:v>48</c:v>
                </c:pt>
                <c:pt idx="16">
                  <c:v>52.2</c:v>
                </c:pt>
                <c:pt idx="24">
                  <c:v>38.700000000000003</c:v>
                </c:pt>
                <c:pt idx="32">
                  <c:v>35.799999999999997</c:v>
                </c:pt>
              </c:numCache>
            </c:numRef>
          </c:yVal>
          <c:smooth val="0"/>
          <c:extLst>
            <c:ext xmlns:c16="http://schemas.microsoft.com/office/drawing/2014/chart" uri="{C3380CC4-5D6E-409C-BE32-E72D297353CC}">
              <c16:uniqueId val="{00000009-C5AF-417B-A17C-84EA0DE5D0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{194C22BA-6742-4E13-8C94-84F2041D38B2}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5AF-417B-A17C-84EA0DE5D0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{62041270-DF4C-4AE5-A01A-A4DB61D153FD}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AF-417B-A17C-84EA0DE5D0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{DEB22644-4CE3-4B1F-9696-53E9D0418924}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AF-417B-A17C-84EA0DE5D0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{5234B67A-8D92-4BA9-A6E7-9F7DFBDAE42F}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AF-417B-A17C-84EA0DE5D0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{2C9694A8-AC2E-4A46-B774-E94F21E9B0C8}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AF-417B-A17C-84EA0DE5D04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{3C2D013B-6741-4841-9D9A-4D2D0A8CC19F}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5AF-417B-A17C-84EA0DE5D04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{CD2B7A18-2E1E-4DC7-8A11-72793EFC0349}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5AF-417B-A17C-84EA0DE5D04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{CF39E2F3-4CF6-417F-8E41-354EF3743B49}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5AF-417B-A17C-84EA0DE5D04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{78DDFC9B-4765-42C2-B85A-5AF83238FB33}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5AF-417B-A17C-84EA0DE5D0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5AF-417B-A17C-84EA0DE5D046}"/>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28,473
28,363
707.52
20,656,167
19,816,167
557,475
11,200,120
17,070,529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財政力指数は前年度と同水準を維持しているが、人口減少や少子高齢化に伴う税収</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の影響から、類似団体平均を下回る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主要産業である農業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、農畜産物の産地強化、スマート農業の推進、６次産業化による付加価値の創出に取り組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むほか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農商工観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の連携による地域経済の活性化や移住定住の促進により、地域活力の向上に取り組んでいく。また、ふるさと納税による寄附の増加に向けた取組の強化を図るなど、自主財源の確保に努める。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46990</xdr:rowOff>
    </xdr:to>
    <xdr:cxnSp macro="">
      <xdr:nvCxnSpPr>
        <xdr:cNvPr id="70" name="直線コネクタ 69"/>
        <xdr:cNvCxnSpPr/>
      </xdr:nvCxnSpPr>
      <xdr:spPr>
        <a:xfrm>
          <a:off x="3225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22860</xdr:rowOff>
    </xdr:to>
    <xdr:cxnSp macro="">
      <xdr:nvCxnSpPr>
        <xdr:cNvPr id="73" name="直線コネクタ 72"/>
        <xdr:cNvCxnSpPr/>
      </xdr:nvCxnSpPr>
      <xdr:spPr>
        <a:xfrm>
          <a:off x="2336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22860</xdr:rowOff>
    </xdr:to>
    <xdr:cxnSp macro="">
      <xdr:nvCxnSpPr>
        <xdr:cNvPr id="76" name="直線コネクタ 75"/>
        <xdr:cNvCxnSpPr/>
      </xdr:nvCxnSpPr>
      <xdr:spPr>
        <a:xfrm>
          <a:off x="1447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分子の経常経費充当一般財源は、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除雪委託料や、体育施設整備事業のうち老朽化した設備の修繕工事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が増加したことから、前年度比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％の増となった。一方、分母の経常一般財源等収入額において、普通交付税が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、地方特例交付金が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となった。比率全体では前年度比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ポイント下回った。今後も事務事業の見直しを図り、義務的経費を含む歳出の削減に努めるとともに、経常一般財源の確保に努めていく。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79647</xdr:rowOff>
    </xdr:from>
    <xdr:to>
      <xdr:col>23</xdr:col>
      <xdr:colOff>133350</xdr:colOff>
      <xdr:row>59</xdr:row>
      <xdr:rowOff>158931</xdr:rowOff>
    </xdr:to>
    <xdr:cxnSp macro="">
      <xdr:nvCxnSpPr>
        <xdr:cNvPr id="132" name="直線コネクタ 131"/>
        <xdr:cNvCxnSpPr/>
      </xdr:nvCxnSpPr>
      <xdr:spPr>
        <a:xfrm>
          <a:off x="4114800" y="1019519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79647</xdr:rowOff>
    </xdr:from>
    <xdr:to>
      <xdr:col>19</xdr:col>
      <xdr:colOff>133350</xdr:colOff>
      <xdr:row>60</xdr:row>
      <xdr:rowOff>39188</xdr:rowOff>
    </xdr:to>
    <xdr:cxnSp macro="">
      <xdr:nvCxnSpPr>
        <xdr:cNvPr id="135" name="直線コネクタ 134"/>
        <xdr:cNvCxnSpPr/>
      </xdr:nvCxnSpPr>
      <xdr:spPr>
        <a:xfrm flipV="1">
          <a:off x="3225800" y="10195197"/>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63319</xdr:rowOff>
    </xdr:to>
    <xdr:cxnSp macro="">
      <xdr:nvCxnSpPr>
        <xdr:cNvPr id="138" name="直線コネクタ 137"/>
        <xdr:cNvCxnSpPr/>
      </xdr:nvCxnSpPr>
      <xdr:spPr>
        <a:xfrm flipV="1">
          <a:off x="2336800" y="103261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63319</xdr:rowOff>
    </xdr:from>
    <xdr:to>
      <xdr:col>11</xdr:col>
      <xdr:colOff>31750</xdr:colOff>
      <xdr:row>60</xdr:row>
      <xdr:rowOff>84001</xdr:rowOff>
    </xdr:to>
    <xdr:cxnSp macro="">
      <xdr:nvCxnSpPr>
        <xdr:cNvPr id="141" name="直線コネクタ 140"/>
        <xdr:cNvCxnSpPr/>
      </xdr:nvCxnSpPr>
      <xdr:spPr>
        <a:xfrm flipV="1">
          <a:off x="1447800" y="1035031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108131</xdr:rowOff>
    </xdr:from>
    <xdr:to>
      <xdr:col>23</xdr:col>
      <xdr:colOff>184150</xdr:colOff>
      <xdr:row>60</xdr:row>
      <xdr:rowOff>38281</xdr:rowOff>
    </xdr:to>
    <xdr:sp macro="" textlink="">
      <xdr:nvSpPr>
        <xdr:cNvPr id="151" name="楕円 150"/>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124658</xdr:rowOff>
    </xdr:from>
    <xdr:ext cx="762000" cy="259045"/>
    <xdr:sp macro="" textlink="">
      <xdr:nvSpPr>
        <xdr:cNvPr id="152"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28847</xdr:rowOff>
    </xdr:from>
    <xdr:to>
      <xdr:col>19</xdr:col>
      <xdr:colOff>184150</xdr:colOff>
      <xdr:row>59</xdr:row>
      <xdr:rowOff>130447</xdr:rowOff>
    </xdr:to>
    <xdr:sp macro="" textlink="">
      <xdr:nvSpPr>
        <xdr:cNvPr id="153" name="楕円 152"/>
        <xdr:cNvSpPr/>
      </xdr:nvSpPr>
      <xdr:spPr>
        <a:xfrm>
          <a:off x="4064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140624</xdr:rowOff>
    </xdr:from>
    <xdr:ext cx="736600" cy="259045"/>
    <xdr:sp macro="" textlink="">
      <xdr:nvSpPr>
        <xdr:cNvPr id="154" name="テキスト ボックス 153"/>
        <xdr:cNvSpPr txBox="1"/>
      </xdr:nvSpPr>
      <xdr:spPr>
        <a:xfrm>
          <a:off x="3733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159838</xdr:rowOff>
    </xdr:from>
    <xdr:to>
      <xdr:col>15</xdr:col>
      <xdr:colOff>133350</xdr:colOff>
      <xdr:row>60</xdr:row>
      <xdr:rowOff>89988</xdr:rowOff>
    </xdr:to>
    <xdr:sp macro="" textlink="">
      <xdr:nvSpPr>
        <xdr:cNvPr id="155" name="楕円 154"/>
        <xdr:cNvSpPr/>
      </xdr:nvSpPr>
      <xdr:spPr>
        <a:xfrm>
          <a:off x="3175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100165</xdr:rowOff>
    </xdr:from>
    <xdr:ext cx="762000" cy="259045"/>
    <xdr:sp macro="" textlink="">
      <xdr:nvSpPr>
        <xdr:cNvPr id="156" name="テキスト ボックス 155"/>
        <xdr:cNvSpPr txBox="1"/>
      </xdr:nvSpPr>
      <xdr:spPr>
        <a:xfrm>
          <a:off x="2844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12519</xdr:rowOff>
    </xdr:from>
    <xdr:to>
      <xdr:col>11</xdr:col>
      <xdr:colOff>82550</xdr:colOff>
      <xdr:row>60</xdr:row>
      <xdr:rowOff>114119</xdr:rowOff>
    </xdr:to>
    <xdr:sp macro="" textlink="">
      <xdr:nvSpPr>
        <xdr:cNvPr id="157" name="楕円 156"/>
        <xdr:cNvSpPr/>
      </xdr:nvSpPr>
      <xdr:spPr>
        <a:xfrm>
          <a:off x="2286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124296</xdr:rowOff>
    </xdr:from>
    <xdr:ext cx="762000" cy="259045"/>
    <xdr:sp macro="" textlink="">
      <xdr:nvSpPr>
        <xdr:cNvPr id="158" name="テキスト ボックス 157"/>
        <xdr:cNvSpPr txBox="1"/>
      </xdr:nvSpPr>
      <xdr:spPr>
        <a:xfrm>
          <a:off x="1955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33201</xdr:rowOff>
    </xdr:from>
    <xdr:to>
      <xdr:col>7</xdr:col>
      <xdr:colOff>31750</xdr:colOff>
      <xdr:row>60</xdr:row>
      <xdr:rowOff>134801</xdr:rowOff>
    </xdr:to>
    <xdr:sp macro="" textlink="">
      <xdr:nvSpPr>
        <xdr:cNvPr id="159" name="楕円 158"/>
        <xdr:cNvSpPr/>
      </xdr:nvSpPr>
      <xdr:spPr>
        <a:xfrm>
          <a:off x="1397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144978</xdr:rowOff>
    </xdr:from>
    <xdr:ext cx="762000" cy="259045"/>
    <xdr:sp macro="" textlink="">
      <xdr:nvSpPr>
        <xdr:cNvPr id="160" name="テキスト ボックス 159"/>
        <xdr:cNvSpPr txBox="1"/>
      </xdr:nvSpPr>
      <xdr:spPr>
        <a:xfrm>
          <a:off x="1066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人件費の決算額は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、職員数の増等により基本給が増加したものの、退職金について市町村総合事務組合への負担金が減少したことにより、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となった。物件費は、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燃料・物価等高騰対策くらし応援商品券事業の増等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により、前年度比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人当たりの決算額は前年度より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23,299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、公共施設等の適切な管理運営や事務の効率化を図り、物件費等の削減に努めるほか、人件費について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、鹿角市定員適正化推進計画（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）に基づく適正な定員管理を行っていく。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17177</xdr:rowOff>
    </xdr:from>
    <xdr:to>
      <xdr:col>23</xdr:col>
      <xdr:colOff>133350</xdr:colOff>
      <xdr:row>82</xdr:row>
      <xdr:rowOff>57334</xdr:rowOff>
    </xdr:to>
    <xdr:cxnSp macro="">
      <xdr:nvCxnSpPr>
        <xdr:cNvPr id="196" name="直線コネクタ 195"/>
        <xdr:cNvCxnSpPr/>
      </xdr:nvCxnSpPr>
      <xdr:spPr>
        <a:xfrm>
          <a:off x="4114800" y="14076077"/>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170878</xdr:rowOff>
    </xdr:from>
    <xdr:to>
      <xdr:col>19</xdr:col>
      <xdr:colOff>133350</xdr:colOff>
      <xdr:row>82</xdr:row>
      <xdr:rowOff>17177</xdr:rowOff>
    </xdr:to>
    <xdr:cxnSp macro="">
      <xdr:nvCxnSpPr>
        <xdr:cNvPr id="199" name="直線コネクタ 198"/>
        <xdr:cNvCxnSpPr/>
      </xdr:nvCxnSpPr>
      <xdr:spPr>
        <a:xfrm>
          <a:off x="3225800" y="14058328"/>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114917</xdr:rowOff>
    </xdr:from>
    <xdr:to>
      <xdr:col>15</xdr:col>
      <xdr:colOff>82550</xdr:colOff>
      <xdr:row>81</xdr:row>
      <xdr:rowOff>170878</xdr:rowOff>
    </xdr:to>
    <xdr:cxnSp macro="">
      <xdr:nvCxnSpPr>
        <xdr:cNvPr id="202" name="直線コネクタ 201"/>
        <xdr:cNvCxnSpPr/>
      </xdr:nvCxnSpPr>
      <xdr:spPr>
        <a:xfrm>
          <a:off x="2336800" y="14002367"/>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114917</xdr:rowOff>
    </xdr:from>
    <xdr:to>
      <xdr:col>11</xdr:col>
      <xdr:colOff>31750</xdr:colOff>
      <xdr:row>81</xdr:row>
      <xdr:rowOff>118397</xdr:rowOff>
    </xdr:to>
    <xdr:cxnSp macro="">
      <xdr:nvCxnSpPr>
        <xdr:cNvPr id="205" name="直線コネクタ 204"/>
        <xdr:cNvCxnSpPr/>
      </xdr:nvCxnSpPr>
      <xdr:spPr>
        <a:xfrm flipV="1">
          <a:off x="1447800" y="14002367"/>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6534</xdr:rowOff>
    </xdr:from>
    <xdr:to>
      <xdr:col>23</xdr:col>
      <xdr:colOff>184150</xdr:colOff>
      <xdr:row>82</xdr:row>
      <xdr:rowOff>108134</xdr:rowOff>
    </xdr:to>
    <xdr:sp macro="" textlink="">
      <xdr:nvSpPr>
        <xdr:cNvPr id="215" name="楕円 214"/>
        <xdr:cNvSpPr/>
      </xdr:nvSpPr>
      <xdr:spPr>
        <a:xfrm>
          <a:off x="4902200" y="14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150061</xdr:rowOff>
    </xdr:from>
    <xdr:ext cx="762000" cy="259045"/>
    <xdr:sp macro="" textlink="">
      <xdr:nvSpPr>
        <xdr:cNvPr id="216" name="人件費・物件費等の状況該当値テキスト"/>
        <xdr:cNvSpPr txBox="1"/>
      </xdr:nvSpPr>
      <xdr:spPr>
        <a:xfrm>
          <a:off x="5041900" y="1403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137827</xdr:rowOff>
    </xdr:from>
    <xdr:to>
      <xdr:col>19</xdr:col>
      <xdr:colOff>184150</xdr:colOff>
      <xdr:row>82</xdr:row>
      <xdr:rowOff>67977</xdr:rowOff>
    </xdr:to>
    <xdr:sp macro="" textlink="">
      <xdr:nvSpPr>
        <xdr:cNvPr id="217" name="楕円 216"/>
        <xdr:cNvSpPr/>
      </xdr:nvSpPr>
      <xdr:spPr>
        <a:xfrm>
          <a:off x="4064000" y="140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78154</xdr:rowOff>
    </xdr:from>
    <xdr:ext cx="736600" cy="259045"/>
    <xdr:sp macro="" textlink="">
      <xdr:nvSpPr>
        <xdr:cNvPr id="218" name="テキスト ボックス 217"/>
        <xdr:cNvSpPr txBox="1"/>
      </xdr:nvSpPr>
      <xdr:spPr>
        <a:xfrm>
          <a:off x="3733800" y="1379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120078</xdr:rowOff>
    </xdr:from>
    <xdr:to>
      <xdr:col>15</xdr:col>
      <xdr:colOff>133350</xdr:colOff>
      <xdr:row>82</xdr:row>
      <xdr:rowOff>50228</xdr:rowOff>
    </xdr:to>
    <xdr:sp macro="" textlink="">
      <xdr:nvSpPr>
        <xdr:cNvPr id="219" name="楕円 218"/>
        <xdr:cNvSpPr/>
      </xdr:nvSpPr>
      <xdr:spPr>
        <a:xfrm>
          <a:off x="3175000" y="140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60405</xdr:rowOff>
    </xdr:from>
    <xdr:ext cx="762000" cy="259045"/>
    <xdr:sp macro="" textlink="">
      <xdr:nvSpPr>
        <xdr:cNvPr id="220" name="テキスト ボックス 219"/>
        <xdr:cNvSpPr txBox="1"/>
      </xdr:nvSpPr>
      <xdr:spPr>
        <a:xfrm>
          <a:off x="2844800" y="137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64117</xdr:rowOff>
    </xdr:from>
    <xdr:to>
      <xdr:col>11</xdr:col>
      <xdr:colOff>82550</xdr:colOff>
      <xdr:row>81</xdr:row>
      <xdr:rowOff>165717</xdr:rowOff>
    </xdr:to>
    <xdr:sp macro="" textlink="">
      <xdr:nvSpPr>
        <xdr:cNvPr id="221" name="楕円 220"/>
        <xdr:cNvSpPr/>
      </xdr:nvSpPr>
      <xdr:spPr>
        <a:xfrm>
          <a:off x="2286000" y="139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4444</xdr:rowOff>
    </xdr:from>
    <xdr:ext cx="762000" cy="259045"/>
    <xdr:sp macro="" textlink="">
      <xdr:nvSpPr>
        <xdr:cNvPr id="222" name="テキスト ボックス 221"/>
        <xdr:cNvSpPr txBox="1"/>
      </xdr:nvSpPr>
      <xdr:spPr>
        <a:xfrm>
          <a:off x="1955800" y="1372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67597</xdr:rowOff>
    </xdr:from>
    <xdr:to>
      <xdr:col>7</xdr:col>
      <xdr:colOff>31750</xdr:colOff>
      <xdr:row>81</xdr:row>
      <xdr:rowOff>169197</xdr:rowOff>
    </xdr:to>
    <xdr:sp macro="" textlink="">
      <xdr:nvSpPr>
        <xdr:cNvPr id="223" name="楕円 222"/>
        <xdr:cNvSpPr/>
      </xdr:nvSpPr>
      <xdr:spPr>
        <a:xfrm>
          <a:off x="1397000" y="13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7924</xdr:rowOff>
    </xdr:from>
    <xdr:ext cx="762000" cy="259045"/>
    <xdr:sp macro="" textlink="">
      <xdr:nvSpPr>
        <xdr:cNvPr id="224" name="テキスト ボックス 223"/>
        <xdr:cNvSpPr txBox="1"/>
      </xdr:nvSpPr>
      <xdr:spPr>
        <a:xfrm>
          <a:off x="1066800" y="1372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秋田県人事委員会勧告を準拠しつつ、地域実情との均衡を保った給与水準となるよう努めて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との比較では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同水準で推移している。今後も均衡を保ちつつ、年齢構成の平準化の推進等により給与の適正化を図っていく。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88195</xdr:rowOff>
    </xdr:to>
    <xdr:cxnSp macro="">
      <xdr:nvCxnSpPr>
        <xdr:cNvPr id="258" name="直線コネクタ 257"/>
        <xdr:cNvCxnSpPr/>
      </xdr:nvCxnSpPr>
      <xdr:spPr>
        <a:xfrm flipV="1">
          <a:off x="16179800" y="147658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88195</xdr:rowOff>
    </xdr:to>
    <xdr:cxnSp macro="">
      <xdr:nvCxnSpPr>
        <xdr:cNvPr id="261" name="直線コネクタ 260"/>
        <xdr:cNvCxnSpPr/>
      </xdr:nvCxnSpPr>
      <xdr:spPr>
        <a:xfrm>
          <a:off x="15290800" y="147792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34572</xdr:rowOff>
    </xdr:to>
    <xdr:cxnSp macro="">
      <xdr:nvCxnSpPr>
        <xdr:cNvPr id="264" name="直線コネクタ 263"/>
        <xdr:cNvCxnSpPr/>
      </xdr:nvCxnSpPr>
      <xdr:spPr>
        <a:xfrm>
          <a:off x="14401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21166</xdr:rowOff>
    </xdr:to>
    <xdr:cxnSp macro="">
      <xdr:nvCxnSpPr>
        <xdr:cNvPr id="267" name="直線コネクタ 266"/>
        <xdr:cNvCxnSpPr/>
      </xdr:nvCxnSpPr>
      <xdr:spPr>
        <a:xfrm flipV="1">
          <a:off x="13512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9" name="楕円 278"/>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80" name="テキスト ボックス 279"/>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2" name="テキスト ボックス 28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3" name="楕円 282"/>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4" name="テキスト ボックス 283"/>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6" name="テキスト ボックス 285"/>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人当たりの職員数は前年度と同水準を維持しており、鹿角市定員適正化推進計画（Ｒ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～Ｒ</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）に基づく計画的な定員の適正化を進めていることから、類似団体平均を下回る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引き続き、事務事業の効率化と効果的かつ機動的な人員配置に努め、適正な定員管理を維持していく。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46325</xdr:rowOff>
    </xdr:from>
    <xdr:to>
      <xdr:col>81</xdr:col>
      <xdr:colOff>44450</xdr:colOff>
      <xdr:row>59</xdr:row>
      <xdr:rowOff>84244</xdr:rowOff>
    </xdr:to>
    <xdr:cxnSp macro="">
      <xdr:nvCxnSpPr>
        <xdr:cNvPr id="323" name="直線コネクタ 322"/>
        <xdr:cNvCxnSpPr/>
      </xdr:nvCxnSpPr>
      <xdr:spPr>
        <a:xfrm>
          <a:off x="16179800" y="10161875"/>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24493</xdr:rowOff>
    </xdr:from>
    <xdr:to>
      <xdr:col>77</xdr:col>
      <xdr:colOff>44450</xdr:colOff>
      <xdr:row>59</xdr:row>
      <xdr:rowOff>46325</xdr:rowOff>
    </xdr:to>
    <xdr:cxnSp macro="">
      <xdr:nvCxnSpPr>
        <xdr:cNvPr id="326" name="直線コネクタ 325"/>
        <xdr:cNvCxnSpPr/>
      </xdr:nvCxnSpPr>
      <xdr:spPr>
        <a:xfrm>
          <a:off x="15290800" y="1014004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18748</xdr:rowOff>
    </xdr:from>
    <xdr:to>
      <xdr:col>72</xdr:col>
      <xdr:colOff>203200</xdr:colOff>
      <xdr:row>59</xdr:row>
      <xdr:rowOff>24493</xdr:rowOff>
    </xdr:to>
    <xdr:cxnSp macro="">
      <xdr:nvCxnSpPr>
        <xdr:cNvPr id="329" name="直線コネクタ 328"/>
        <xdr:cNvCxnSpPr/>
      </xdr:nvCxnSpPr>
      <xdr:spPr>
        <a:xfrm>
          <a:off x="14401800" y="1013429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2661</xdr:rowOff>
    </xdr:from>
    <xdr:to>
      <xdr:col>68</xdr:col>
      <xdr:colOff>152400</xdr:colOff>
      <xdr:row>59</xdr:row>
      <xdr:rowOff>18748</xdr:rowOff>
    </xdr:to>
    <xdr:cxnSp macro="">
      <xdr:nvCxnSpPr>
        <xdr:cNvPr id="332" name="直線コネクタ 331"/>
        <xdr:cNvCxnSpPr/>
      </xdr:nvCxnSpPr>
      <xdr:spPr>
        <a:xfrm>
          <a:off x="13512800" y="1011821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42" name="楕円 341"/>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43" name="定員管理の状況該当値テキスト"/>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166975</xdr:rowOff>
    </xdr:from>
    <xdr:to>
      <xdr:col>77</xdr:col>
      <xdr:colOff>95250</xdr:colOff>
      <xdr:row>59</xdr:row>
      <xdr:rowOff>97125</xdr:rowOff>
    </xdr:to>
    <xdr:sp macro="" textlink="">
      <xdr:nvSpPr>
        <xdr:cNvPr id="344" name="楕円 343"/>
        <xdr:cNvSpPr/>
      </xdr:nvSpPr>
      <xdr:spPr>
        <a:xfrm>
          <a:off x="16129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107302</xdr:rowOff>
    </xdr:from>
    <xdr:ext cx="736600" cy="259045"/>
    <xdr:sp macro="" textlink="">
      <xdr:nvSpPr>
        <xdr:cNvPr id="345" name="テキスト ボックス 344"/>
        <xdr:cNvSpPr txBox="1"/>
      </xdr:nvSpPr>
      <xdr:spPr>
        <a:xfrm>
          <a:off x="15798800" y="987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145143</xdr:rowOff>
    </xdr:from>
    <xdr:to>
      <xdr:col>73</xdr:col>
      <xdr:colOff>44450</xdr:colOff>
      <xdr:row>59</xdr:row>
      <xdr:rowOff>75293</xdr:rowOff>
    </xdr:to>
    <xdr:sp macro="" textlink="">
      <xdr:nvSpPr>
        <xdr:cNvPr id="346" name="楕円 345"/>
        <xdr:cNvSpPr/>
      </xdr:nvSpPr>
      <xdr:spPr>
        <a:xfrm>
          <a:off x="15240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85470</xdr:rowOff>
    </xdr:from>
    <xdr:ext cx="762000" cy="259045"/>
    <xdr:sp macro="" textlink="">
      <xdr:nvSpPr>
        <xdr:cNvPr id="347" name="テキスト ボックス 346"/>
        <xdr:cNvSpPr txBox="1"/>
      </xdr:nvSpPr>
      <xdr:spPr>
        <a:xfrm>
          <a:off x="14909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139398</xdr:rowOff>
    </xdr:from>
    <xdr:to>
      <xdr:col>68</xdr:col>
      <xdr:colOff>203200</xdr:colOff>
      <xdr:row>59</xdr:row>
      <xdr:rowOff>69548</xdr:rowOff>
    </xdr:to>
    <xdr:sp macro="" textlink="">
      <xdr:nvSpPr>
        <xdr:cNvPr id="348" name="楕円 347"/>
        <xdr:cNvSpPr/>
      </xdr:nvSpPr>
      <xdr:spPr>
        <a:xfrm>
          <a:off x="14351000" y="100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79725</xdr:rowOff>
    </xdr:from>
    <xdr:ext cx="762000" cy="259045"/>
    <xdr:sp macro="" textlink="">
      <xdr:nvSpPr>
        <xdr:cNvPr id="349" name="テキスト ボックス 348"/>
        <xdr:cNvSpPr txBox="1"/>
      </xdr:nvSpPr>
      <xdr:spPr>
        <a:xfrm>
          <a:off x="14020800" y="98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123311</xdr:rowOff>
    </xdr:from>
    <xdr:to>
      <xdr:col>64</xdr:col>
      <xdr:colOff>152400</xdr:colOff>
      <xdr:row>59</xdr:row>
      <xdr:rowOff>53461</xdr:rowOff>
    </xdr:to>
    <xdr:sp macro="" textlink="">
      <xdr:nvSpPr>
        <xdr:cNvPr id="350" name="楕円 349"/>
        <xdr:cNvSpPr/>
      </xdr:nvSpPr>
      <xdr:spPr>
        <a:xfrm>
          <a:off x="134620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63638</xdr:rowOff>
    </xdr:from>
    <xdr:ext cx="762000" cy="259045"/>
    <xdr:sp macro="" textlink="">
      <xdr:nvSpPr>
        <xdr:cNvPr id="351" name="テキスト ボックス 350"/>
        <xdr:cNvSpPr txBox="1"/>
      </xdr:nvSpPr>
      <xdr:spPr>
        <a:xfrm>
          <a:off x="13131800" y="98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年度に実施した錦木保育園改築事業などに伴う地方債の償還が終了したことにより、前年度比で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年度に借入した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普通教室等空調設備設置事業などに係る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地方債の元金償還が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始まるほか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令和５年度の借入からは、利子分の償還金を節減するため、元金償還が開始されるまでの据置期間を従来の概ね３年から１年に短縮することとしたことから、令和８年度までは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増加傾向で推移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する見込みである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事業の年度間調整や地方債の発行抑制を図りながら、適正な地方債管理に努めていく。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1905</xdr:rowOff>
    </xdr:from>
    <xdr:to>
      <xdr:col>81</xdr:col>
      <xdr:colOff>44450</xdr:colOff>
      <xdr:row>37</xdr:row>
      <xdr:rowOff>5927</xdr:rowOff>
    </xdr:to>
    <xdr:cxnSp macro="">
      <xdr:nvCxnSpPr>
        <xdr:cNvPr id="385" name="直線コネクタ 384"/>
        <xdr:cNvCxnSpPr/>
      </xdr:nvCxnSpPr>
      <xdr:spPr>
        <a:xfrm flipV="1">
          <a:off x="16179800" y="63455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5927</xdr:rowOff>
    </xdr:from>
    <xdr:to>
      <xdr:col>77</xdr:col>
      <xdr:colOff>44450</xdr:colOff>
      <xdr:row>37</xdr:row>
      <xdr:rowOff>5927</xdr:rowOff>
    </xdr:to>
    <xdr:cxnSp macro="">
      <xdr:nvCxnSpPr>
        <xdr:cNvPr id="388" name="直線コネクタ 387"/>
        <xdr:cNvCxnSpPr/>
      </xdr:nvCxnSpPr>
      <xdr:spPr>
        <a:xfrm>
          <a:off x="15290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5927</xdr:rowOff>
    </xdr:to>
    <xdr:cxnSp macro="">
      <xdr:nvCxnSpPr>
        <xdr:cNvPr id="391" name="直線コネクタ 390"/>
        <xdr:cNvCxnSpPr/>
      </xdr:nvCxnSpPr>
      <xdr:spPr>
        <a:xfrm>
          <a:off x="14401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3916</xdr:rowOff>
    </xdr:to>
    <xdr:cxnSp macro="">
      <xdr:nvCxnSpPr>
        <xdr:cNvPr id="394" name="直線コネクタ 393"/>
        <xdr:cNvCxnSpPr/>
      </xdr:nvCxnSpPr>
      <xdr:spPr>
        <a:xfrm>
          <a:off x="13512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404" name="楕円 403"/>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139082</xdr:rowOff>
    </xdr:from>
    <xdr:ext cx="762000" cy="259045"/>
    <xdr:sp macro="" textlink="">
      <xdr:nvSpPr>
        <xdr:cNvPr id="405" name="公債費負担の状況該当値テキスト"/>
        <xdr:cNvSpPr txBox="1"/>
      </xdr:nvSpPr>
      <xdr:spPr>
        <a:xfrm>
          <a:off x="17106900" y="61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126577</xdr:rowOff>
    </xdr:from>
    <xdr:to>
      <xdr:col>77</xdr:col>
      <xdr:colOff>95250</xdr:colOff>
      <xdr:row>37</xdr:row>
      <xdr:rowOff>56727</xdr:rowOff>
    </xdr:to>
    <xdr:sp macro="" textlink="">
      <xdr:nvSpPr>
        <xdr:cNvPr id="406" name="楕円 405"/>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66904</xdr:rowOff>
    </xdr:from>
    <xdr:ext cx="736600" cy="259045"/>
    <xdr:sp macro="" textlink="">
      <xdr:nvSpPr>
        <xdr:cNvPr id="407" name="テキスト ボックス 406"/>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8" name="楕円 407"/>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9" name="テキスト ボックス 408"/>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10" name="楕円 409"/>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1" name="テキスト ボックス 410"/>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2" name="楕円 411"/>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3" name="テキスト ボックス 412"/>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地方債の現在高は、過疎対策事業債や学校教育施設等整備事業債</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元金償還が進んだことから、前年度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、将来負担比率は前年度より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ポイント減少し、類似団体平均を上回った。今後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は老朽化した公共施設の大規模改修事業</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地方税等の徴収強化と国県支出金の積極的な活用など財源の確保に努め、充当可能基金の増加につなげていく。また、事務事業の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徹底した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見直し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、歳出の抑制を図っていく。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44514</xdr:rowOff>
    </xdr:from>
    <xdr:to>
      <xdr:col>81</xdr:col>
      <xdr:colOff>44450</xdr:colOff>
      <xdr:row>16</xdr:row>
      <xdr:rowOff>62008</xdr:rowOff>
    </xdr:to>
    <xdr:cxnSp macro="">
      <xdr:nvCxnSpPr>
        <xdr:cNvPr id="443" name="直線コネクタ 442"/>
        <xdr:cNvCxnSpPr/>
      </xdr:nvCxnSpPr>
      <xdr:spPr>
        <a:xfrm flipV="1">
          <a:off x="16179800" y="2787714"/>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62008</xdr:rowOff>
    </xdr:from>
    <xdr:to>
      <xdr:col>77</xdr:col>
      <xdr:colOff>44450</xdr:colOff>
      <xdr:row>16</xdr:row>
      <xdr:rowOff>143446</xdr:rowOff>
    </xdr:to>
    <xdr:cxnSp macro="">
      <xdr:nvCxnSpPr>
        <xdr:cNvPr id="446" name="直線コネクタ 445"/>
        <xdr:cNvCxnSpPr/>
      </xdr:nvCxnSpPr>
      <xdr:spPr>
        <a:xfrm flipV="1">
          <a:off x="15290800" y="2805208"/>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118110</xdr:rowOff>
    </xdr:from>
    <xdr:to>
      <xdr:col>72</xdr:col>
      <xdr:colOff>203200</xdr:colOff>
      <xdr:row>16</xdr:row>
      <xdr:rowOff>143446</xdr:rowOff>
    </xdr:to>
    <xdr:cxnSp macro="">
      <xdr:nvCxnSpPr>
        <xdr:cNvPr id="449" name="直線コネクタ 448"/>
        <xdr:cNvCxnSpPr/>
      </xdr:nvCxnSpPr>
      <xdr:spPr>
        <a:xfrm>
          <a:off x="14401800" y="2861310"/>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95790</xdr:rowOff>
    </xdr:from>
    <xdr:to>
      <xdr:col>68</xdr:col>
      <xdr:colOff>152400</xdr:colOff>
      <xdr:row>16</xdr:row>
      <xdr:rowOff>118110</xdr:rowOff>
    </xdr:to>
    <xdr:cxnSp macro="">
      <xdr:nvCxnSpPr>
        <xdr:cNvPr id="452" name="直線コネクタ 451"/>
        <xdr:cNvCxnSpPr/>
      </xdr:nvCxnSpPr>
      <xdr:spPr>
        <a:xfrm>
          <a:off x="13512800" y="2838990"/>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165164</xdr:rowOff>
    </xdr:from>
    <xdr:to>
      <xdr:col>81</xdr:col>
      <xdr:colOff>95250</xdr:colOff>
      <xdr:row>16</xdr:row>
      <xdr:rowOff>95314</xdr:rowOff>
    </xdr:to>
    <xdr:sp macro="" textlink="">
      <xdr:nvSpPr>
        <xdr:cNvPr id="462" name="楕円 461"/>
        <xdr:cNvSpPr/>
      </xdr:nvSpPr>
      <xdr:spPr>
        <a:xfrm>
          <a:off x="16967200" y="27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137241</xdr:rowOff>
    </xdr:from>
    <xdr:ext cx="762000" cy="259045"/>
    <xdr:sp macro="" textlink="">
      <xdr:nvSpPr>
        <xdr:cNvPr id="463" name="将来負担の状況該当値テキスト"/>
        <xdr:cNvSpPr txBox="1"/>
      </xdr:nvSpPr>
      <xdr:spPr>
        <a:xfrm>
          <a:off x="17106900" y="270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11208</xdr:rowOff>
    </xdr:from>
    <xdr:to>
      <xdr:col>77</xdr:col>
      <xdr:colOff>95250</xdr:colOff>
      <xdr:row>16</xdr:row>
      <xdr:rowOff>112808</xdr:rowOff>
    </xdr:to>
    <xdr:sp macro="" textlink="">
      <xdr:nvSpPr>
        <xdr:cNvPr id="464" name="楕円 463"/>
        <xdr:cNvSpPr/>
      </xdr:nvSpPr>
      <xdr:spPr>
        <a:xfrm>
          <a:off x="16129000" y="27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97585</xdr:rowOff>
    </xdr:from>
    <xdr:ext cx="736600" cy="259045"/>
    <xdr:sp macro="" textlink="">
      <xdr:nvSpPr>
        <xdr:cNvPr id="465" name="テキスト ボックス 464"/>
        <xdr:cNvSpPr txBox="1"/>
      </xdr:nvSpPr>
      <xdr:spPr>
        <a:xfrm>
          <a:off x="15798800" y="284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92646</xdr:rowOff>
    </xdr:from>
    <xdr:to>
      <xdr:col>73</xdr:col>
      <xdr:colOff>44450</xdr:colOff>
      <xdr:row>17</xdr:row>
      <xdr:rowOff>22796</xdr:rowOff>
    </xdr:to>
    <xdr:sp macro="" textlink="">
      <xdr:nvSpPr>
        <xdr:cNvPr id="466" name="楕円 465"/>
        <xdr:cNvSpPr/>
      </xdr:nvSpPr>
      <xdr:spPr>
        <a:xfrm>
          <a:off x="15240000" y="28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7573</xdr:rowOff>
    </xdr:from>
    <xdr:ext cx="762000" cy="259045"/>
    <xdr:sp macro="" textlink="">
      <xdr:nvSpPr>
        <xdr:cNvPr id="467" name="テキスト ボックス 466"/>
        <xdr:cNvSpPr txBox="1"/>
      </xdr:nvSpPr>
      <xdr:spPr>
        <a:xfrm>
          <a:off x="14909800" y="292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68" name="楕円 467"/>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69" name="テキスト ボックス 468"/>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44990</xdr:rowOff>
    </xdr:from>
    <xdr:to>
      <xdr:col>64</xdr:col>
      <xdr:colOff>152400</xdr:colOff>
      <xdr:row>16</xdr:row>
      <xdr:rowOff>146590</xdr:rowOff>
    </xdr:to>
    <xdr:sp macro="" textlink="">
      <xdr:nvSpPr>
        <xdr:cNvPr id="470" name="楕円 469"/>
        <xdr:cNvSpPr/>
      </xdr:nvSpPr>
      <xdr:spPr>
        <a:xfrm>
          <a:off x="13462000" y="27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156767</xdr:rowOff>
    </xdr:from>
    <xdr:ext cx="762000" cy="259045"/>
    <xdr:sp macro="" textlink="">
      <xdr:nvSpPr>
        <xdr:cNvPr id="471" name="テキスト ボックス 470"/>
        <xdr:cNvSpPr txBox="1"/>
      </xdr:nvSpPr>
      <xdr:spPr>
        <a:xfrm>
          <a:off x="13131800" y="25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28,473
28,363
707.52
20,656,167
19,816,167
557,475
11,200,120
17,070,529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職員数の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増及び昇給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基本給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が増加したものの、市町村総合事務組合への負担金が減少したことにより、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ポイント減少した。鹿角市定員適正化推進計画（Ｒ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）により、適正な人員管理を継続して行っており、類似団体平均と比較すると大きく下回っている。今後も鹿角市定員適正化推進計画（Ｒ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）に基づき、適正な人員配置に努め、人件費の抑制を図っていく。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77470</xdr:rowOff>
    </xdr:from>
    <xdr:to>
      <xdr:col>24</xdr:col>
      <xdr:colOff>25400</xdr:colOff>
      <xdr:row>33</xdr:row>
      <xdr:rowOff>146050</xdr:rowOff>
    </xdr:to>
    <xdr:cxnSp macro="">
      <xdr:nvCxnSpPr>
        <xdr:cNvPr id="66" name="直線コネクタ 65"/>
        <xdr:cNvCxnSpPr/>
      </xdr:nvCxnSpPr>
      <xdr:spPr>
        <a:xfrm flipV="1">
          <a:off x="3987800" y="573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58420</xdr:rowOff>
    </xdr:to>
    <xdr:cxnSp macro="">
      <xdr:nvCxnSpPr>
        <xdr:cNvPr id="69" name="直線コネクタ 68"/>
        <xdr:cNvCxnSpPr/>
      </xdr:nvCxnSpPr>
      <xdr:spPr>
        <a:xfrm flipV="1">
          <a:off x="3098800" y="580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58420</xdr:rowOff>
    </xdr:to>
    <xdr:cxnSp macro="">
      <xdr:nvCxnSpPr>
        <xdr:cNvPr id="72" name="直線コネクタ 71"/>
        <xdr:cNvCxnSpPr/>
      </xdr:nvCxnSpPr>
      <xdr:spPr>
        <a:xfrm>
          <a:off x="2209800" y="580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12700</xdr:rowOff>
    </xdr:to>
    <xdr:cxnSp macro="">
      <xdr:nvCxnSpPr>
        <xdr:cNvPr id="75" name="直線コネクタ 74"/>
        <xdr:cNvCxnSpPr/>
      </xdr:nvCxnSpPr>
      <xdr:spPr>
        <a:xfrm flipV="1">
          <a:off x="1320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26670</xdr:rowOff>
    </xdr:from>
    <xdr:to>
      <xdr:col>24</xdr:col>
      <xdr:colOff>76200</xdr:colOff>
      <xdr:row>33</xdr:row>
      <xdr:rowOff>128270</xdr:rowOff>
    </xdr:to>
    <xdr:sp macro="" textlink="">
      <xdr:nvSpPr>
        <xdr:cNvPr id="85" name="楕円 84"/>
        <xdr:cNvSpPr/>
      </xdr:nvSpPr>
      <xdr:spPr>
        <a:xfrm>
          <a:off x="4775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106697</xdr:rowOff>
    </xdr:from>
    <xdr:ext cx="762000" cy="259045"/>
    <xdr:sp macro="" textlink="">
      <xdr:nvSpPr>
        <xdr:cNvPr id="86" name="人件費該当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原油価格の高騰に伴う燃料費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及び電気料の増加のほか、老朽化した施設、設備の修繕が増加したこと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などにより、物件費全体では前年度比で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％増加し、比率は前年度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した。各公共施設の施設管理委託料等が増加傾向にあることから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維持管理経費の削減に努めていく。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17</xdr:row>
      <xdr:rowOff>91621</xdr:rowOff>
    </xdr:to>
    <xdr:cxnSp macro="">
      <xdr:nvCxnSpPr>
        <xdr:cNvPr id="129" name="直線コネクタ 128"/>
        <xdr:cNvCxnSpPr/>
      </xdr:nvCxnSpPr>
      <xdr:spPr>
        <a:xfrm>
          <a:off x="15671800" y="28756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165100</xdr:rowOff>
    </xdr:to>
    <xdr:cxnSp macro="">
      <xdr:nvCxnSpPr>
        <xdr:cNvPr id="132" name="直線コネクタ 131"/>
        <xdr:cNvCxnSpPr/>
      </xdr:nvCxnSpPr>
      <xdr:spPr>
        <a:xfrm flipV="1">
          <a:off x="14782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124279</xdr:rowOff>
    </xdr:to>
    <xdr:cxnSp macro="">
      <xdr:nvCxnSpPr>
        <xdr:cNvPr id="135" name="直線コネクタ 134"/>
        <xdr:cNvCxnSpPr/>
      </xdr:nvCxnSpPr>
      <xdr:spPr>
        <a:xfrm flipV="1">
          <a:off x="13893800" y="29083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135164</xdr:rowOff>
    </xdr:to>
    <xdr:cxnSp macro="">
      <xdr:nvCxnSpPr>
        <xdr:cNvPr id="138" name="直線コネクタ 137"/>
        <xdr:cNvCxnSpPr/>
      </xdr:nvCxnSpPr>
      <xdr:spPr>
        <a:xfrm flipV="1">
          <a:off x="13004800" y="3038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0" name="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4" name="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生活保護費のうち医療扶助費が減少したものの、老人福祉費に係る施設入所者扶助費が増加したことなどにより、比率は前年度比で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増加した。類似団体平均と比較すると依然として高い水準にあ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今後も必要な支援を継続しながら、事業の適正化や見直しにより、扶助費の抑制を図っていく。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76200</xdr:rowOff>
    </xdr:to>
    <xdr:cxnSp macro="">
      <xdr:nvCxnSpPr>
        <xdr:cNvPr id="190" name="直線コネクタ 189"/>
        <xdr:cNvCxnSpPr/>
      </xdr:nvCxnSpPr>
      <xdr:spPr>
        <a:xfrm>
          <a:off x="3987800" y="1033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50800</xdr:rowOff>
    </xdr:to>
    <xdr:cxnSp macro="">
      <xdr:nvCxnSpPr>
        <xdr:cNvPr id="193" name="直線コネクタ 192"/>
        <xdr:cNvCxnSpPr/>
      </xdr:nvCxnSpPr>
      <xdr:spPr>
        <a:xfrm>
          <a:off x="3098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38100</xdr:rowOff>
    </xdr:to>
    <xdr:cxnSp macro="">
      <xdr:nvCxnSpPr>
        <xdr:cNvPr id="196" name="直線コネクタ 195"/>
        <xdr:cNvCxnSpPr/>
      </xdr:nvCxnSpPr>
      <xdr:spPr>
        <a:xfrm flipV="1">
          <a:off x="2209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60</xdr:row>
      <xdr:rowOff>152400</xdr:rowOff>
    </xdr:to>
    <xdr:cxnSp macro="">
      <xdr:nvCxnSpPr>
        <xdr:cNvPr id="199" name="直線コネクタ 198"/>
        <xdr:cNvCxnSpPr/>
      </xdr:nvCxnSpPr>
      <xdr:spPr>
        <a:xfrm flipV="1">
          <a:off x="1320800" y="10325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25400</xdr:rowOff>
    </xdr:from>
    <xdr:to>
      <xdr:col>24</xdr:col>
      <xdr:colOff>76200</xdr:colOff>
      <xdr:row>60</xdr:row>
      <xdr:rowOff>127000</xdr:rowOff>
    </xdr:to>
    <xdr:sp macro="" textlink="">
      <xdr:nvSpPr>
        <xdr:cNvPr id="209" name="楕円 208"/>
        <xdr:cNvSpPr/>
      </xdr:nvSpPr>
      <xdr:spPr>
        <a:xfrm>
          <a:off x="4775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168927</xdr:rowOff>
    </xdr:from>
    <xdr:ext cx="762000" cy="259045"/>
    <xdr:sp macro="" textlink="">
      <xdr:nvSpPr>
        <xdr:cNvPr id="210" name="扶助費該当値テキスト"/>
        <xdr:cNvSpPr txBox="1"/>
      </xdr:nvSpPr>
      <xdr:spPr>
        <a:xfrm>
          <a:off x="4914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1" name="楕円 210"/>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2" name="テキスト ボックス 211"/>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3" name="楕円 212"/>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4" name="テキスト ボックス 213"/>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158750</xdr:rowOff>
    </xdr:from>
    <xdr:to>
      <xdr:col>11</xdr:col>
      <xdr:colOff>60325</xdr:colOff>
      <xdr:row>60</xdr:row>
      <xdr:rowOff>88900</xdr:rowOff>
    </xdr:to>
    <xdr:sp macro="" textlink="">
      <xdr:nvSpPr>
        <xdr:cNvPr id="215" name="楕円 214"/>
        <xdr:cNvSpPr/>
      </xdr:nvSpPr>
      <xdr:spPr>
        <a:xfrm>
          <a:off x="215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73677</xdr:rowOff>
    </xdr:from>
    <xdr:ext cx="762000" cy="259045"/>
    <xdr:sp macro="" textlink="">
      <xdr:nvSpPr>
        <xdr:cNvPr id="216" name="テキスト ボックス 215"/>
        <xdr:cNvSpPr txBox="1"/>
      </xdr:nvSpPr>
      <xdr:spPr>
        <a:xfrm>
          <a:off x="1828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101600</xdr:rowOff>
    </xdr:from>
    <xdr:to>
      <xdr:col>6</xdr:col>
      <xdr:colOff>171450</xdr:colOff>
      <xdr:row>61</xdr:row>
      <xdr:rowOff>31750</xdr:rowOff>
    </xdr:to>
    <xdr:sp macro="" textlink="">
      <xdr:nvSpPr>
        <xdr:cNvPr id="217" name="楕円 216"/>
        <xdr:cNvSpPr/>
      </xdr:nvSpPr>
      <xdr:spPr>
        <a:xfrm>
          <a:off x="1270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16527</xdr:rowOff>
    </xdr:from>
    <xdr:ext cx="762000" cy="259045"/>
    <xdr:sp macro="" textlink="">
      <xdr:nvSpPr>
        <xdr:cNvPr id="218" name="テキスト ボックス 217"/>
        <xdr:cNvSpPr txBox="1"/>
      </xdr:nvSpPr>
      <xdr:spPr>
        <a:xfrm>
          <a:off x="939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維持補修費について、除雪委託料や体育施設整備事業に係る施設改修工事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の増などにより前年度比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％増加し、経常収支比率の分母における普通交付税等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が減少したこともあり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した。今後は、介護保険事業特別会計に係る給付費が増加傾向にあることから、次期計画において、保険料の見直しを検討するなど自主財源の確保に努めていく。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31750</xdr:rowOff>
    </xdr:to>
    <xdr:cxnSp macro="">
      <xdr:nvCxnSpPr>
        <xdr:cNvPr id="251" name="直線コネクタ 250"/>
        <xdr:cNvCxnSpPr/>
      </xdr:nvCxnSpPr>
      <xdr:spPr>
        <a:xfrm>
          <a:off x="15671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8890</xdr:rowOff>
    </xdr:to>
    <xdr:cxnSp macro="">
      <xdr:nvCxnSpPr>
        <xdr:cNvPr id="254" name="直線コネクタ 253"/>
        <xdr:cNvCxnSpPr/>
      </xdr:nvCxnSpPr>
      <xdr:spPr>
        <a:xfrm flipV="1">
          <a:off x="14782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58</xdr:row>
      <xdr:rowOff>104140</xdr:rowOff>
    </xdr:to>
    <xdr:cxnSp macro="">
      <xdr:nvCxnSpPr>
        <xdr:cNvPr id="257" name="直線コネクタ 256"/>
        <xdr:cNvCxnSpPr/>
      </xdr:nvCxnSpPr>
      <xdr:spPr>
        <a:xfrm flipV="1">
          <a:off x="13893800" y="97815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59</xdr:row>
      <xdr:rowOff>1270</xdr:rowOff>
    </xdr:to>
    <xdr:cxnSp macro="">
      <xdr:nvCxnSpPr>
        <xdr:cNvPr id="260" name="直線コネクタ 259"/>
        <xdr:cNvCxnSpPr/>
      </xdr:nvCxnSpPr>
      <xdr:spPr>
        <a:xfrm flipV="1">
          <a:off x="13004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3" name="テキスト ボックス 272"/>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5" name="テキスト ボックス 27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6" name="楕円 275"/>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7" name="テキスト ボックス 276"/>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ごみの破砕処理施設が稼働開始したことに伴う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鹿角広域行政組合負担金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し、比率は前年度より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した。今後は、引き続き定期的な補助金等の見直しを行うとともに、下水道使用料及び農業集落排水使用料の見直しを検討するなど自主財源の確保に努め補助費等の抑制を図っていく。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120142</xdr:rowOff>
    </xdr:to>
    <xdr:cxnSp macro="">
      <xdr:nvCxnSpPr>
        <xdr:cNvPr id="309" name="直線コネクタ 308"/>
        <xdr:cNvCxnSpPr/>
      </xdr:nvCxnSpPr>
      <xdr:spPr>
        <a:xfrm>
          <a:off x="15671800" y="6427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161290</xdr:rowOff>
    </xdr:to>
    <xdr:cxnSp macro="">
      <xdr:nvCxnSpPr>
        <xdr:cNvPr id="312" name="直線コネクタ 311"/>
        <xdr:cNvCxnSpPr/>
      </xdr:nvCxnSpPr>
      <xdr:spPr>
        <a:xfrm flipV="1">
          <a:off x="14782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161290</xdr:rowOff>
    </xdr:to>
    <xdr:cxnSp macro="">
      <xdr:nvCxnSpPr>
        <xdr:cNvPr id="315" name="直線コネクタ 314"/>
        <xdr:cNvCxnSpPr/>
      </xdr:nvCxnSpPr>
      <xdr:spPr>
        <a:xfrm>
          <a:off x="13893800" y="63357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163576</xdr:rowOff>
    </xdr:to>
    <xdr:cxnSp macro="">
      <xdr:nvCxnSpPr>
        <xdr:cNvPr id="318" name="直線コネクタ 317"/>
        <xdr:cNvCxnSpPr/>
      </xdr:nvCxnSpPr>
      <xdr:spPr>
        <a:xfrm>
          <a:off x="13004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8" name="楕円 327"/>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9"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0" name="楕円 329"/>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1" name="テキスト ボックス 330"/>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2" name="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4" name="楕円 333"/>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5" name="テキスト ボックス 334"/>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年度に実施した学校給食センター建設事業などに伴う地方債の元金償還が開始されたものの、平成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年度に実施した錦木保育園改築事業などに伴う地方債の償還が終了したことから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としては前年度と同水準で推移しており、今後も引き続き、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事業の選択と集中、地方債の償還額と発行額のバランス等を考慮し、適正な地方債管理に努めていく。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134620</xdr:rowOff>
    </xdr:to>
    <xdr:cxnSp macro="">
      <xdr:nvCxnSpPr>
        <xdr:cNvPr id="369" name="直線コネクタ 368"/>
        <xdr:cNvCxnSpPr/>
      </xdr:nvCxnSpPr>
      <xdr:spPr>
        <a:xfrm>
          <a:off x="3987800" y="12821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74</xdr:row>
      <xdr:rowOff>151765</xdr:rowOff>
    </xdr:to>
    <xdr:cxnSp macro="">
      <xdr:nvCxnSpPr>
        <xdr:cNvPr id="372" name="直線コネクタ 371"/>
        <xdr:cNvCxnSpPr/>
      </xdr:nvCxnSpPr>
      <xdr:spPr>
        <a:xfrm flipV="1">
          <a:off x="3098800" y="12821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151765</xdr:rowOff>
    </xdr:from>
    <xdr:to>
      <xdr:col>15</xdr:col>
      <xdr:colOff>98425</xdr:colOff>
      <xdr:row>74</xdr:row>
      <xdr:rowOff>151765</xdr:rowOff>
    </xdr:to>
    <xdr:cxnSp macro="">
      <xdr:nvCxnSpPr>
        <xdr:cNvPr id="375" name="直線コネクタ 374"/>
        <xdr:cNvCxnSpPr/>
      </xdr:nvCxnSpPr>
      <xdr:spPr>
        <a:xfrm>
          <a:off x="2209800" y="1283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125095</xdr:rowOff>
    </xdr:from>
    <xdr:to>
      <xdr:col>11</xdr:col>
      <xdr:colOff>9525</xdr:colOff>
      <xdr:row>74</xdr:row>
      <xdr:rowOff>151765</xdr:rowOff>
    </xdr:to>
    <xdr:cxnSp macro="">
      <xdr:nvCxnSpPr>
        <xdr:cNvPr id="378" name="直線コネクタ 377"/>
        <xdr:cNvCxnSpPr/>
      </xdr:nvCxnSpPr>
      <xdr:spPr>
        <a:xfrm>
          <a:off x="1320800" y="128123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52087</xdr:rowOff>
    </xdr:from>
    <xdr:ext cx="762000" cy="259045"/>
    <xdr:sp macro="" textlink="">
      <xdr:nvSpPr>
        <xdr:cNvPr id="380" name="テキスト ボックス 379"/>
        <xdr:cNvSpPr txBox="1"/>
      </xdr:nvSpPr>
      <xdr:spPr>
        <a:xfrm>
          <a:off x="1828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88" name="楕円 387"/>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163847</xdr:rowOff>
    </xdr:from>
    <xdr:ext cx="762000" cy="259045"/>
    <xdr:sp macro="" textlink="">
      <xdr:nvSpPr>
        <xdr:cNvPr id="389" name="公債費該当値テキスト"/>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0" name="楕円 389"/>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1" name="テキスト ボックス 390"/>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100965</xdr:rowOff>
    </xdr:from>
    <xdr:to>
      <xdr:col>15</xdr:col>
      <xdr:colOff>149225</xdr:colOff>
      <xdr:row>75</xdr:row>
      <xdr:rowOff>31115</xdr:rowOff>
    </xdr:to>
    <xdr:sp macro="" textlink="">
      <xdr:nvSpPr>
        <xdr:cNvPr id="392" name="楕円 391"/>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41292</xdr:rowOff>
    </xdr:from>
    <xdr:ext cx="762000" cy="259045"/>
    <xdr:sp macro="" textlink="">
      <xdr:nvSpPr>
        <xdr:cNvPr id="393" name="テキスト ボックス 392"/>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4" name="楕円 393"/>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5" name="テキスト ボックス 394"/>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74295</xdr:rowOff>
    </xdr:from>
    <xdr:to>
      <xdr:col>6</xdr:col>
      <xdr:colOff>171450</xdr:colOff>
      <xdr:row>75</xdr:row>
      <xdr:rowOff>4445</xdr:rowOff>
    </xdr:to>
    <xdr:sp macro="" textlink="">
      <xdr:nvSpPr>
        <xdr:cNvPr id="396" name="楕円 395"/>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14622</xdr:rowOff>
    </xdr:from>
    <xdr:ext cx="762000" cy="259045"/>
    <xdr:sp macro="" textlink="">
      <xdr:nvSpPr>
        <xdr:cNvPr id="397" name="テキスト ボックス 396"/>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公債費以外に係る経常経費比率は前年度から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した。今後は、選択と集中による事業の効率化を図り、義務的経費を含む歳出全般の経費の削減を図るとともに経常一般財源の確保に努めていく。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1270</xdr:rowOff>
    </xdr:to>
    <xdr:cxnSp macro="">
      <xdr:nvCxnSpPr>
        <xdr:cNvPr id="428" name="直線コネクタ 427"/>
        <xdr:cNvCxnSpPr/>
      </xdr:nvCxnSpPr>
      <xdr:spPr>
        <a:xfrm>
          <a:off x="15671800" y="13097763"/>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77</xdr:row>
      <xdr:rowOff>28702</xdr:rowOff>
    </xdr:to>
    <xdr:cxnSp macro="">
      <xdr:nvCxnSpPr>
        <xdr:cNvPr id="431" name="直線コネクタ 430"/>
        <xdr:cNvCxnSpPr/>
      </xdr:nvCxnSpPr>
      <xdr:spPr>
        <a:xfrm flipV="1">
          <a:off x="14782800" y="130977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60706</xdr:rowOff>
    </xdr:to>
    <xdr:cxnSp macro="">
      <xdr:nvCxnSpPr>
        <xdr:cNvPr id="434" name="直線コネクタ 433"/>
        <xdr:cNvCxnSpPr/>
      </xdr:nvCxnSpPr>
      <xdr:spPr>
        <a:xfrm flipV="1">
          <a:off x="13893800" y="13230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152146</xdr:rowOff>
    </xdr:to>
    <xdr:cxnSp macro="">
      <xdr:nvCxnSpPr>
        <xdr:cNvPr id="437" name="直線コネクタ 436"/>
        <xdr:cNvCxnSpPr/>
      </xdr:nvCxnSpPr>
      <xdr:spPr>
        <a:xfrm flipV="1">
          <a:off x="13004800" y="1326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7" name="楕円 446"/>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8"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9" name="楕円 448"/>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103140</xdr:rowOff>
    </xdr:from>
    <xdr:ext cx="736600" cy="259045"/>
    <xdr:sp macro="" textlink="">
      <xdr:nvSpPr>
        <xdr:cNvPr id="450" name="テキスト ボックス 449"/>
        <xdr:cNvSpPr txBox="1"/>
      </xdr:nvSpPr>
      <xdr:spPr>
        <a:xfrm>
          <a:off x="15290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1" name="楕円 450"/>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2" name="テキスト ボックス 451"/>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3" name="楕円 452"/>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4" name="テキスト ボックス 453"/>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5" name="楕円 454"/>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6" name="テキスト ボックス 455"/>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53576</xdr:rowOff>
    </xdr:from>
    <xdr:to>
      <xdr:col>29</xdr:col>
      <xdr:colOff>127000</xdr:colOff>
      <xdr:row>18</xdr:row>
      <xdr:rowOff>92547</xdr:rowOff>
    </xdr:to>
    <xdr:cxnSp macro="">
      <xdr:nvCxnSpPr>
        <xdr:cNvPr id="52" name="直線コネクタ 51"/>
        <xdr:cNvCxnSpPr/>
      </xdr:nvCxnSpPr>
      <xdr:spPr bwMode="auto">
        <a:xfrm flipV="1">
          <a:off x="5003800" y="3187301"/>
          <a:ext cx="647700" cy="3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92547</xdr:rowOff>
    </xdr:from>
    <xdr:to>
      <xdr:col>26</xdr:col>
      <xdr:colOff>50800</xdr:colOff>
      <xdr:row>18</xdr:row>
      <xdr:rowOff>117943</xdr:rowOff>
    </xdr:to>
    <xdr:cxnSp macro="">
      <xdr:nvCxnSpPr>
        <xdr:cNvPr id="55" name="直線コネクタ 54"/>
        <xdr:cNvCxnSpPr/>
      </xdr:nvCxnSpPr>
      <xdr:spPr bwMode="auto">
        <a:xfrm flipV="1">
          <a:off x="4305300" y="3226272"/>
          <a:ext cx="698500" cy="25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117943</xdr:rowOff>
    </xdr:from>
    <xdr:to>
      <xdr:col>22</xdr:col>
      <xdr:colOff>114300</xdr:colOff>
      <xdr:row>19</xdr:row>
      <xdr:rowOff>639</xdr:rowOff>
    </xdr:to>
    <xdr:cxnSp macro="">
      <xdr:nvCxnSpPr>
        <xdr:cNvPr id="58" name="直線コネクタ 57"/>
        <xdr:cNvCxnSpPr/>
      </xdr:nvCxnSpPr>
      <xdr:spPr bwMode="auto">
        <a:xfrm flipV="1">
          <a:off x="3606800" y="3251668"/>
          <a:ext cx="698500" cy="54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639</xdr:rowOff>
    </xdr:from>
    <xdr:to>
      <xdr:col>18</xdr:col>
      <xdr:colOff>177800</xdr:colOff>
      <xdr:row>19</xdr:row>
      <xdr:rowOff>30879</xdr:rowOff>
    </xdr:to>
    <xdr:cxnSp macro="">
      <xdr:nvCxnSpPr>
        <xdr:cNvPr id="61" name="直線コネクタ 60"/>
        <xdr:cNvCxnSpPr/>
      </xdr:nvCxnSpPr>
      <xdr:spPr bwMode="auto">
        <a:xfrm flipV="1">
          <a:off x="2908300" y="3305814"/>
          <a:ext cx="698500" cy="30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2776</xdr:rowOff>
    </xdr:from>
    <xdr:to>
      <xdr:col>29</xdr:col>
      <xdr:colOff>177800</xdr:colOff>
      <xdr:row>18</xdr:row>
      <xdr:rowOff>104376</xdr:rowOff>
    </xdr:to>
    <xdr:sp macro="" textlink="">
      <xdr:nvSpPr>
        <xdr:cNvPr id="71" name="楕円 70"/>
        <xdr:cNvSpPr/>
      </xdr:nvSpPr>
      <xdr:spPr bwMode="auto">
        <a:xfrm>
          <a:off x="5600700" y="3136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146303</xdr:rowOff>
    </xdr:from>
    <xdr:ext cx="762000" cy="259045"/>
    <xdr:sp macro="" textlink="">
      <xdr:nvSpPr>
        <xdr:cNvPr id="72" name="人口1人当たり決算額の推移該当値テキスト130"/>
        <xdr:cNvSpPr txBox="1"/>
      </xdr:nvSpPr>
      <xdr:spPr>
        <a:xfrm>
          <a:off x="5740400" y="310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41747</xdr:rowOff>
    </xdr:from>
    <xdr:to>
      <xdr:col>26</xdr:col>
      <xdr:colOff>101600</xdr:colOff>
      <xdr:row>18</xdr:row>
      <xdr:rowOff>143347</xdr:rowOff>
    </xdr:to>
    <xdr:sp macro="" textlink="">
      <xdr:nvSpPr>
        <xdr:cNvPr id="73" name="楕円 72"/>
        <xdr:cNvSpPr/>
      </xdr:nvSpPr>
      <xdr:spPr bwMode="auto">
        <a:xfrm>
          <a:off x="4953000" y="317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128124</xdr:rowOff>
    </xdr:from>
    <xdr:ext cx="736600" cy="259045"/>
    <xdr:sp macro="" textlink="">
      <xdr:nvSpPr>
        <xdr:cNvPr id="74" name="テキスト ボックス 73"/>
        <xdr:cNvSpPr txBox="1"/>
      </xdr:nvSpPr>
      <xdr:spPr>
        <a:xfrm>
          <a:off x="4622800" y="326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67143</xdr:rowOff>
    </xdr:from>
    <xdr:to>
      <xdr:col>22</xdr:col>
      <xdr:colOff>165100</xdr:colOff>
      <xdr:row>18</xdr:row>
      <xdr:rowOff>168743</xdr:rowOff>
    </xdr:to>
    <xdr:sp macro="" textlink="">
      <xdr:nvSpPr>
        <xdr:cNvPr id="75" name="楕円 74"/>
        <xdr:cNvSpPr/>
      </xdr:nvSpPr>
      <xdr:spPr bwMode="auto">
        <a:xfrm>
          <a:off x="4254500" y="32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153520</xdr:rowOff>
    </xdr:from>
    <xdr:ext cx="762000" cy="259045"/>
    <xdr:sp macro="" textlink="">
      <xdr:nvSpPr>
        <xdr:cNvPr id="76" name="テキスト ボックス 75"/>
        <xdr:cNvSpPr txBox="1"/>
      </xdr:nvSpPr>
      <xdr:spPr>
        <a:xfrm>
          <a:off x="3924300" y="328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121289</xdr:rowOff>
    </xdr:from>
    <xdr:to>
      <xdr:col>19</xdr:col>
      <xdr:colOff>38100</xdr:colOff>
      <xdr:row>19</xdr:row>
      <xdr:rowOff>51439</xdr:rowOff>
    </xdr:to>
    <xdr:sp macro="" textlink="">
      <xdr:nvSpPr>
        <xdr:cNvPr id="77" name="楕円 76"/>
        <xdr:cNvSpPr/>
      </xdr:nvSpPr>
      <xdr:spPr bwMode="auto">
        <a:xfrm>
          <a:off x="3556000" y="325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36216</xdr:rowOff>
    </xdr:from>
    <xdr:ext cx="762000" cy="259045"/>
    <xdr:sp macro="" textlink="">
      <xdr:nvSpPr>
        <xdr:cNvPr id="78" name="テキスト ボックス 77"/>
        <xdr:cNvSpPr txBox="1"/>
      </xdr:nvSpPr>
      <xdr:spPr>
        <a:xfrm>
          <a:off x="3225800" y="33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151529</xdr:rowOff>
    </xdr:from>
    <xdr:to>
      <xdr:col>15</xdr:col>
      <xdr:colOff>101600</xdr:colOff>
      <xdr:row>19</xdr:row>
      <xdr:rowOff>81679</xdr:rowOff>
    </xdr:to>
    <xdr:sp macro="" textlink="">
      <xdr:nvSpPr>
        <xdr:cNvPr id="79" name="楕円 78"/>
        <xdr:cNvSpPr/>
      </xdr:nvSpPr>
      <xdr:spPr bwMode="auto">
        <a:xfrm>
          <a:off x="2857500" y="328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66456</xdr:rowOff>
    </xdr:from>
    <xdr:ext cx="762000" cy="259045"/>
    <xdr:sp macro="" textlink="">
      <xdr:nvSpPr>
        <xdr:cNvPr id="80" name="テキスト ボックス 79"/>
        <xdr:cNvSpPr txBox="1"/>
      </xdr:nvSpPr>
      <xdr:spPr>
        <a:xfrm>
          <a:off x="2527300" y="33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328857</xdr:rowOff>
    </xdr:from>
    <xdr:to>
      <xdr:col>29</xdr:col>
      <xdr:colOff>127000</xdr:colOff>
      <xdr:row>37</xdr:row>
      <xdr:rowOff>329174</xdr:rowOff>
    </xdr:to>
    <xdr:cxnSp macro="">
      <xdr:nvCxnSpPr>
        <xdr:cNvPr id="114" name="直線コネクタ 113"/>
        <xdr:cNvCxnSpPr/>
      </xdr:nvCxnSpPr>
      <xdr:spPr bwMode="auto">
        <a:xfrm flipV="1">
          <a:off x="5003800" y="7453557"/>
          <a:ext cx="647700" cy="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329174</xdr:rowOff>
    </xdr:from>
    <xdr:to>
      <xdr:col>26</xdr:col>
      <xdr:colOff>50800</xdr:colOff>
      <xdr:row>37</xdr:row>
      <xdr:rowOff>329951</xdr:rowOff>
    </xdr:to>
    <xdr:cxnSp macro="">
      <xdr:nvCxnSpPr>
        <xdr:cNvPr id="117" name="直線コネクタ 116"/>
        <xdr:cNvCxnSpPr/>
      </xdr:nvCxnSpPr>
      <xdr:spPr bwMode="auto">
        <a:xfrm flipV="1">
          <a:off x="4305300" y="7453874"/>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329951</xdr:rowOff>
    </xdr:from>
    <xdr:to>
      <xdr:col>22</xdr:col>
      <xdr:colOff>114300</xdr:colOff>
      <xdr:row>37</xdr:row>
      <xdr:rowOff>332005</xdr:rowOff>
    </xdr:to>
    <xdr:cxnSp macro="">
      <xdr:nvCxnSpPr>
        <xdr:cNvPr id="120" name="直線コネクタ 119"/>
        <xdr:cNvCxnSpPr/>
      </xdr:nvCxnSpPr>
      <xdr:spPr bwMode="auto">
        <a:xfrm flipV="1">
          <a:off x="3606800" y="7454651"/>
          <a:ext cx="698500" cy="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332005</xdr:rowOff>
    </xdr:from>
    <xdr:to>
      <xdr:col>18</xdr:col>
      <xdr:colOff>177800</xdr:colOff>
      <xdr:row>38</xdr:row>
      <xdr:rowOff>1289</xdr:rowOff>
    </xdr:to>
    <xdr:cxnSp macro="">
      <xdr:nvCxnSpPr>
        <xdr:cNvPr id="123" name="直線コネクタ 122"/>
        <xdr:cNvCxnSpPr/>
      </xdr:nvCxnSpPr>
      <xdr:spPr bwMode="auto">
        <a:xfrm flipV="1">
          <a:off x="2908300" y="7456705"/>
          <a:ext cx="698500" cy="1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278057</xdr:rowOff>
    </xdr:from>
    <xdr:to>
      <xdr:col>29</xdr:col>
      <xdr:colOff>177800</xdr:colOff>
      <xdr:row>38</xdr:row>
      <xdr:rowOff>36757</xdr:rowOff>
    </xdr:to>
    <xdr:sp macro="" textlink="">
      <xdr:nvSpPr>
        <xdr:cNvPr id="133" name="楕円 132"/>
        <xdr:cNvSpPr/>
      </xdr:nvSpPr>
      <xdr:spPr bwMode="auto">
        <a:xfrm>
          <a:off x="5600700" y="740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250134</xdr:rowOff>
    </xdr:from>
    <xdr:ext cx="762000" cy="259045"/>
    <xdr:sp macro="" textlink="">
      <xdr:nvSpPr>
        <xdr:cNvPr id="134" name="人口1人当たり決算額の推移該当値テキスト445"/>
        <xdr:cNvSpPr txBox="1"/>
      </xdr:nvSpPr>
      <xdr:spPr>
        <a:xfrm>
          <a:off x="5740400" y="73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278374</xdr:rowOff>
    </xdr:from>
    <xdr:to>
      <xdr:col>26</xdr:col>
      <xdr:colOff>101600</xdr:colOff>
      <xdr:row>38</xdr:row>
      <xdr:rowOff>37074</xdr:rowOff>
    </xdr:to>
    <xdr:sp macro="" textlink="">
      <xdr:nvSpPr>
        <xdr:cNvPr id="135" name="楕円 134"/>
        <xdr:cNvSpPr/>
      </xdr:nvSpPr>
      <xdr:spPr bwMode="auto">
        <a:xfrm>
          <a:off x="4953000" y="740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47251</xdr:rowOff>
    </xdr:from>
    <xdr:ext cx="736600" cy="259045"/>
    <xdr:sp macro="" textlink="">
      <xdr:nvSpPr>
        <xdr:cNvPr id="136" name="テキスト ボックス 135"/>
        <xdr:cNvSpPr txBox="1"/>
      </xdr:nvSpPr>
      <xdr:spPr>
        <a:xfrm>
          <a:off x="4622800" y="717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279151</xdr:rowOff>
    </xdr:from>
    <xdr:to>
      <xdr:col>22</xdr:col>
      <xdr:colOff>165100</xdr:colOff>
      <xdr:row>38</xdr:row>
      <xdr:rowOff>37851</xdr:rowOff>
    </xdr:to>
    <xdr:sp macro="" textlink="">
      <xdr:nvSpPr>
        <xdr:cNvPr id="137" name="楕円 136"/>
        <xdr:cNvSpPr/>
      </xdr:nvSpPr>
      <xdr:spPr bwMode="auto">
        <a:xfrm>
          <a:off x="4254500" y="740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38" name="テキスト ボックス 137"/>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281205</xdr:rowOff>
    </xdr:from>
    <xdr:to>
      <xdr:col>19</xdr:col>
      <xdr:colOff>38100</xdr:colOff>
      <xdr:row>38</xdr:row>
      <xdr:rowOff>39905</xdr:rowOff>
    </xdr:to>
    <xdr:sp macro="" textlink="">
      <xdr:nvSpPr>
        <xdr:cNvPr id="139" name="楕円 138"/>
        <xdr:cNvSpPr/>
      </xdr:nvSpPr>
      <xdr:spPr bwMode="auto">
        <a:xfrm>
          <a:off x="3556000" y="740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50082</xdr:rowOff>
    </xdr:from>
    <xdr:ext cx="762000" cy="259045"/>
    <xdr:sp macro="" textlink="">
      <xdr:nvSpPr>
        <xdr:cNvPr id="140" name="テキスト ボックス 139"/>
        <xdr:cNvSpPr txBox="1"/>
      </xdr:nvSpPr>
      <xdr:spPr>
        <a:xfrm>
          <a:off x="3225800" y="717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293389</xdr:rowOff>
    </xdr:from>
    <xdr:to>
      <xdr:col>15</xdr:col>
      <xdr:colOff>101600</xdr:colOff>
      <xdr:row>38</xdr:row>
      <xdr:rowOff>52089</xdr:rowOff>
    </xdr:to>
    <xdr:sp macro="" textlink="">
      <xdr:nvSpPr>
        <xdr:cNvPr id="141" name="楕円 140"/>
        <xdr:cNvSpPr/>
      </xdr:nvSpPr>
      <xdr:spPr bwMode="auto">
        <a:xfrm>
          <a:off x="2857500" y="74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36866</xdr:rowOff>
    </xdr:from>
    <xdr:ext cx="762000" cy="259045"/>
    <xdr:sp macro="" textlink="">
      <xdr:nvSpPr>
        <xdr:cNvPr id="142" name="テキスト ボックス 141"/>
        <xdr:cNvSpPr txBox="1"/>
      </xdr:nvSpPr>
      <xdr:spPr>
        <a:xfrm>
          <a:off x="2527300" y="750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28,473
28,363
707.52
20,656,167
19,816,167
557,475
11,200,120
17,070,529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9030</xdr:rowOff>
    </xdr:from>
    <xdr:to>
      <xdr:col>24</xdr:col>
      <xdr:colOff>63500</xdr:colOff>
      <xdr:row>38</xdr:row>
      <xdr:rowOff>44221</xdr:rowOff>
    </xdr:to>
    <xdr:cxnSp macro="">
      <xdr:nvCxnSpPr>
        <xdr:cNvPr id="61" name="直線コネクタ 60"/>
        <xdr:cNvCxnSpPr/>
      </xdr:nvCxnSpPr>
      <xdr:spPr>
        <a:xfrm>
          <a:off x="3797300" y="6524130"/>
          <a:ext cx="8382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9030</xdr:rowOff>
    </xdr:from>
    <xdr:to>
      <xdr:col>19</xdr:col>
      <xdr:colOff>177800</xdr:colOff>
      <xdr:row>38</xdr:row>
      <xdr:rowOff>42063</xdr:rowOff>
    </xdr:to>
    <xdr:cxnSp macro="">
      <xdr:nvCxnSpPr>
        <xdr:cNvPr id="64" name="直線コネクタ 63"/>
        <xdr:cNvCxnSpPr/>
      </xdr:nvCxnSpPr>
      <xdr:spPr>
        <a:xfrm flipV="1">
          <a:off x="2908300" y="6524130"/>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42063</xdr:rowOff>
    </xdr:from>
    <xdr:to>
      <xdr:col>15</xdr:col>
      <xdr:colOff>50800</xdr:colOff>
      <xdr:row>38</xdr:row>
      <xdr:rowOff>164503</xdr:rowOff>
    </xdr:to>
    <xdr:cxnSp macro="">
      <xdr:nvCxnSpPr>
        <xdr:cNvPr id="67" name="直線コネクタ 66"/>
        <xdr:cNvCxnSpPr/>
      </xdr:nvCxnSpPr>
      <xdr:spPr>
        <a:xfrm flipV="1">
          <a:off x="2019300" y="6557163"/>
          <a:ext cx="889000" cy="1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164503</xdr:rowOff>
    </xdr:from>
    <xdr:to>
      <xdr:col>10</xdr:col>
      <xdr:colOff>114300</xdr:colOff>
      <xdr:row>39</xdr:row>
      <xdr:rowOff>16066</xdr:rowOff>
    </xdr:to>
    <xdr:cxnSp macro="">
      <xdr:nvCxnSpPr>
        <xdr:cNvPr id="70" name="直線コネクタ 69"/>
        <xdr:cNvCxnSpPr/>
      </xdr:nvCxnSpPr>
      <xdr:spPr>
        <a:xfrm flipV="1">
          <a:off x="1130300" y="6679603"/>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164871</xdr:rowOff>
    </xdr:from>
    <xdr:to>
      <xdr:col>24</xdr:col>
      <xdr:colOff>114300</xdr:colOff>
      <xdr:row>38</xdr:row>
      <xdr:rowOff>95021</xdr:rowOff>
    </xdr:to>
    <xdr:sp macro="" textlink="">
      <xdr:nvSpPr>
        <xdr:cNvPr id="80" name="楕円 79"/>
        <xdr:cNvSpPr/>
      </xdr:nvSpPr>
      <xdr:spPr>
        <a:xfrm>
          <a:off x="4584700" y="65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143298</xdr:rowOff>
    </xdr:from>
    <xdr:ext cx="534377" cy="259045"/>
    <xdr:sp macro="" textlink="">
      <xdr:nvSpPr>
        <xdr:cNvPr id="81" name="人件費該当値テキスト"/>
        <xdr:cNvSpPr txBox="1"/>
      </xdr:nvSpPr>
      <xdr:spPr>
        <a:xfrm>
          <a:off x="4686300" y="64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129680</xdr:rowOff>
    </xdr:from>
    <xdr:to>
      <xdr:col>20</xdr:col>
      <xdr:colOff>38100</xdr:colOff>
      <xdr:row>38</xdr:row>
      <xdr:rowOff>59830</xdr:rowOff>
    </xdr:to>
    <xdr:sp macro="" textlink="">
      <xdr:nvSpPr>
        <xdr:cNvPr id="82" name="楕円 81"/>
        <xdr:cNvSpPr/>
      </xdr:nvSpPr>
      <xdr:spPr>
        <a:xfrm>
          <a:off x="3746500" y="64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50957</xdr:rowOff>
    </xdr:from>
    <xdr:ext cx="534377" cy="259045"/>
    <xdr:sp macro="" textlink="">
      <xdr:nvSpPr>
        <xdr:cNvPr id="83" name="テキスト ボックス 82"/>
        <xdr:cNvSpPr txBox="1"/>
      </xdr:nvSpPr>
      <xdr:spPr>
        <a:xfrm>
          <a:off x="3530111" y="65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162713</xdr:rowOff>
    </xdr:from>
    <xdr:to>
      <xdr:col>15</xdr:col>
      <xdr:colOff>101600</xdr:colOff>
      <xdr:row>38</xdr:row>
      <xdr:rowOff>92863</xdr:rowOff>
    </xdr:to>
    <xdr:sp macro="" textlink="">
      <xdr:nvSpPr>
        <xdr:cNvPr id="84" name="楕円 83"/>
        <xdr:cNvSpPr/>
      </xdr:nvSpPr>
      <xdr:spPr>
        <a:xfrm>
          <a:off x="2857500" y="65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83990</xdr:rowOff>
    </xdr:from>
    <xdr:ext cx="534377" cy="259045"/>
    <xdr:sp macro="" textlink="">
      <xdr:nvSpPr>
        <xdr:cNvPr id="85" name="テキスト ボックス 84"/>
        <xdr:cNvSpPr txBox="1"/>
      </xdr:nvSpPr>
      <xdr:spPr>
        <a:xfrm>
          <a:off x="2641111" y="65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113703</xdr:rowOff>
    </xdr:from>
    <xdr:to>
      <xdr:col>10</xdr:col>
      <xdr:colOff>165100</xdr:colOff>
      <xdr:row>39</xdr:row>
      <xdr:rowOff>43853</xdr:rowOff>
    </xdr:to>
    <xdr:sp macro="" textlink="">
      <xdr:nvSpPr>
        <xdr:cNvPr id="86" name="楕円 85"/>
        <xdr:cNvSpPr/>
      </xdr:nvSpPr>
      <xdr:spPr>
        <a:xfrm>
          <a:off x="1968500" y="66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34980</xdr:rowOff>
    </xdr:from>
    <xdr:ext cx="534377" cy="259045"/>
    <xdr:sp macro="" textlink="">
      <xdr:nvSpPr>
        <xdr:cNvPr id="87" name="テキスト ボックス 86"/>
        <xdr:cNvSpPr txBox="1"/>
      </xdr:nvSpPr>
      <xdr:spPr>
        <a:xfrm>
          <a:off x="1752111" y="67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136716</xdr:rowOff>
    </xdr:from>
    <xdr:to>
      <xdr:col>6</xdr:col>
      <xdr:colOff>38100</xdr:colOff>
      <xdr:row>39</xdr:row>
      <xdr:rowOff>66866</xdr:rowOff>
    </xdr:to>
    <xdr:sp macro="" textlink="">
      <xdr:nvSpPr>
        <xdr:cNvPr id="88" name="楕円 87"/>
        <xdr:cNvSpPr/>
      </xdr:nvSpPr>
      <xdr:spPr>
        <a:xfrm>
          <a:off x="1079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57993</xdr:rowOff>
    </xdr:from>
    <xdr:ext cx="534377" cy="259045"/>
    <xdr:sp macro="" textlink="">
      <xdr:nvSpPr>
        <xdr:cNvPr id="89" name="テキスト ボックス 88"/>
        <xdr:cNvSpPr txBox="1"/>
      </xdr:nvSpPr>
      <xdr:spPr>
        <a:xfrm>
          <a:off x="863111" y="67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168330</xdr:rowOff>
    </xdr:from>
    <xdr:to>
      <xdr:col>24</xdr:col>
      <xdr:colOff>63500</xdr:colOff>
      <xdr:row>58</xdr:row>
      <xdr:rowOff>31728</xdr:rowOff>
    </xdr:to>
    <xdr:cxnSp macro="">
      <xdr:nvCxnSpPr>
        <xdr:cNvPr id="118" name="直線コネクタ 117"/>
        <xdr:cNvCxnSpPr/>
      </xdr:nvCxnSpPr>
      <xdr:spPr>
        <a:xfrm flipV="1">
          <a:off x="3797300" y="9940980"/>
          <a:ext cx="838200" cy="3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31728</xdr:rowOff>
    </xdr:from>
    <xdr:to>
      <xdr:col>19</xdr:col>
      <xdr:colOff>177800</xdr:colOff>
      <xdr:row>58</xdr:row>
      <xdr:rowOff>38122</xdr:rowOff>
    </xdr:to>
    <xdr:cxnSp macro="">
      <xdr:nvCxnSpPr>
        <xdr:cNvPr id="121" name="直線コネクタ 120"/>
        <xdr:cNvCxnSpPr/>
      </xdr:nvCxnSpPr>
      <xdr:spPr>
        <a:xfrm flipV="1">
          <a:off x="2908300" y="9975828"/>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38122</xdr:rowOff>
    </xdr:from>
    <xdr:to>
      <xdr:col>15</xdr:col>
      <xdr:colOff>50800</xdr:colOff>
      <xdr:row>58</xdr:row>
      <xdr:rowOff>61546</xdr:rowOff>
    </xdr:to>
    <xdr:cxnSp macro="">
      <xdr:nvCxnSpPr>
        <xdr:cNvPr id="124" name="直線コネクタ 123"/>
        <xdr:cNvCxnSpPr/>
      </xdr:nvCxnSpPr>
      <xdr:spPr>
        <a:xfrm flipV="1">
          <a:off x="2019300" y="9982222"/>
          <a:ext cx="889000" cy="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61546</xdr:rowOff>
    </xdr:from>
    <xdr:to>
      <xdr:col>10</xdr:col>
      <xdr:colOff>114300</xdr:colOff>
      <xdr:row>58</xdr:row>
      <xdr:rowOff>72334</xdr:rowOff>
    </xdr:to>
    <xdr:cxnSp macro="">
      <xdr:nvCxnSpPr>
        <xdr:cNvPr id="127" name="直線コネクタ 126"/>
        <xdr:cNvCxnSpPr/>
      </xdr:nvCxnSpPr>
      <xdr:spPr>
        <a:xfrm flipV="1">
          <a:off x="1130300" y="10005646"/>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117530</xdr:rowOff>
    </xdr:from>
    <xdr:to>
      <xdr:col>24</xdr:col>
      <xdr:colOff>114300</xdr:colOff>
      <xdr:row>58</xdr:row>
      <xdr:rowOff>47680</xdr:rowOff>
    </xdr:to>
    <xdr:sp macro="" textlink="">
      <xdr:nvSpPr>
        <xdr:cNvPr id="137" name="楕円 136"/>
        <xdr:cNvSpPr/>
      </xdr:nvSpPr>
      <xdr:spPr>
        <a:xfrm>
          <a:off x="4584700" y="98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76907</xdr:rowOff>
    </xdr:from>
    <xdr:ext cx="599010" cy="259045"/>
    <xdr:sp macro="" textlink="">
      <xdr:nvSpPr>
        <xdr:cNvPr id="138" name="物件費該当値テキスト"/>
        <xdr:cNvSpPr txBox="1"/>
      </xdr:nvSpPr>
      <xdr:spPr>
        <a:xfrm>
          <a:off x="4686300" y="967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152378</xdr:rowOff>
    </xdr:from>
    <xdr:to>
      <xdr:col>20</xdr:col>
      <xdr:colOff>38100</xdr:colOff>
      <xdr:row>58</xdr:row>
      <xdr:rowOff>82528</xdr:rowOff>
    </xdr:to>
    <xdr:sp macro="" textlink="">
      <xdr:nvSpPr>
        <xdr:cNvPr id="139" name="楕円 138"/>
        <xdr:cNvSpPr/>
      </xdr:nvSpPr>
      <xdr:spPr>
        <a:xfrm>
          <a:off x="3746500" y="99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73655</xdr:rowOff>
    </xdr:from>
    <xdr:ext cx="534377" cy="259045"/>
    <xdr:sp macro="" textlink="">
      <xdr:nvSpPr>
        <xdr:cNvPr id="140" name="テキスト ボックス 139"/>
        <xdr:cNvSpPr txBox="1"/>
      </xdr:nvSpPr>
      <xdr:spPr>
        <a:xfrm>
          <a:off x="3530111" y="1001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158772</xdr:rowOff>
    </xdr:from>
    <xdr:to>
      <xdr:col>15</xdr:col>
      <xdr:colOff>101600</xdr:colOff>
      <xdr:row>58</xdr:row>
      <xdr:rowOff>88922</xdr:rowOff>
    </xdr:to>
    <xdr:sp macro="" textlink="">
      <xdr:nvSpPr>
        <xdr:cNvPr id="141" name="楕円 140"/>
        <xdr:cNvSpPr/>
      </xdr:nvSpPr>
      <xdr:spPr>
        <a:xfrm>
          <a:off x="2857500" y="99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105449</xdr:rowOff>
    </xdr:from>
    <xdr:ext cx="534377" cy="259045"/>
    <xdr:sp macro="" textlink="">
      <xdr:nvSpPr>
        <xdr:cNvPr id="142" name="テキスト ボックス 141"/>
        <xdr:cNvSpPr txBox="1"/>
      </xdr:nvSpPr>
      <xdr:spPr>
        <a:xfrm>
          <a:off x="2641111" y="970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10746</xdr:rowOff>
    </xdr:from>
    <xdr:to>
      <xdr:col>10</xdr:col>
      <xdr:colOff>165100</xdr:colOff>
      <xdr:row>58</xdr:row>
      <xdr:rowOff>112346</xdr:rowOff>
    </xdr:to>
    <xdr:sp macro="" textlink="">
      <xdr:nvSpPr>
        <xdr:cNvPr id="143" name="楕円 142"/>
        <xdr:cNvSpPr/>
      </xdr:nvSpPr>
      <xdr:spPr>
        <a:xfrm>
          <a:off x="1968500" y="99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103473</xdr:rowOff>
    </xdr:from>
    <xdr:ext cx="534377" cy="259045"/>
    <xdr:sp macro="" textlink="">
      <xdr:nvSpPr>
        <xdr:cNvPr id="144" name="テキスト ボックス 143"/>
        <xdr:cNvSpPr txBox="1"/>
      </xdr:nvSpPr>
      <xdr:spPr>
        <a:xfrm>
          <a:off x="1752111" y="100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21534</xdr:rowOff>
    </xdr:from>
    <xdr:to>
      <xdr:col>6</xdr:col>
      <xdr:colOff>38100</xdr:colOff>
      <xdr:row>58</xdr:row>
      <xdr:rowOff>123134</xdr:rowOff>
    </xdr:to>
    <xdr:sp macro="" textlink="">
      <xdr:nvSpPr>
        <xdr:cNvPr id="145" name="楕円 144"/>
        <xdr:cNvSpPr/>
      </xdr:nvSpPr>
      <xdr:spPr>
        <a:xfrm>
          <a:off x="1079500" y="99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114261</xdr:rowOff>
    </xdr:from>
    <xdr:ext cx="534377" cy="259045"/>
    <xdr:sp macro="" textlink="">
      <xdr:nvSpPr>
        <xdr:cNvPr id="146" name="テキスト ボックス 145"/>
        <xdr:cNvSpPr txBox="1"/>
      </xdr:nvSpPr>
      <xdr:spPr>
        <a:xfrm>
          <a:off x="863111" y="100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154167</xdr:rowOff>
    </xdr:from>
    <xdr:to>
      <xdr:col>24</xdr:col>
      <xdr:colOff>63500</xdr:colOff>
      <xdr:row>77</xdr:row>
      <xdr:rowOff>16354</xdr:rowOff>
    </xdr:to>
    <xdr:cxnSp macro="">
      <xdr:nvCxnSpPr>
        <xdr:cNvPr id="177" name="直線コネクタ 176"/>
        <xdr:cNvCxnSpPr/>
      </xdr:nvCxnSpPr>
      <xdr:spPr>
        <a:xfrm flipV="1">
          <a:off x="3797300" y="13184367"/>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16354</xdr:rowOff>
    </xdr:from>
    <xdr:to>
      <xdr:col>19</xdr:col>
      <xdr:colOff>177800</xdr:colOff>
      <xdr:row>77</xdr:row>
      <xdr:rowOff>78026</xdr:rowOff>
    </xdr:to>
    <xdr:cxnSp macro="">
      <xdr:nvCxnSpPr>
        <xdr:cNvPr id="180" name="直線コネクタ 179"/>
        <xdr:cNvCxnSpPr/>
      </xdr:nvCxnSpPr>
      <xdr:spPr>
        <a:xfrm flipV="1">
          <a:off x="2908300" y="13218004"/>
          <a:ext cx="889000" cy="6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78026</xdr:rowOff>
    </xdr:from>
    <xdr:to>
      <xdr:col>15</xdr:col>
      <xdr:colOff>50800</xdr:colOff>
      <xdr:row>78</xdr:row>
      <xdr:rowOff>83775</xdr:rowOff>
    </xdr:to>
    <xdr:cxnSp macro="">
      <xdr:nvCxnSpPr>
        <xdr:cNvPr id="183" name="直線コネクタ 182"/>
        <xdr:cNvCxnSpPr/>
      </xdr:nvCxnSpPr>
      <xdr:spPr>
        <a:xfrm flipV="1">
          <a:off x="2019300" y="13279676"/>
          <a:ext cx="889000" cy="1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110668</xdr:rowOff>
    </xdr:from>
    <xdr:to>
      <xdr:col>10</xdr:col>
      <xdr:colOff>114300</xdr:colOff>
      <xdr:row>78</xdr:row>
      <xdr:rowOff>83775</xdr:rowOff>
    </xdr:to>
    <xdr:cxnSp macro="">
      <xdr:nvCxnSpPr>
        <xdr:cNvPr id="186" name="直線コネクタ 185"/>
        <xdr:cNvCxnSpPr/>
      </xdr:nvCxnSpPr>
      <xdr:spPr>
        <a:xfrm>
          <a:off x="1130300" y="13312318"/>
          <a:ext cx="889000" cy="14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15778</xdr:rowOff>
    </xdr:from>
    <xdr:ext cx="469744" cy="259045"/>
    <xdr:sp macro="" textlink="">
      <xdr:nvSpPr>
        <xdr:cNvPr id="190" name="テキスト ボックス 189"/>
        <xdr:cNvSpPr txBox="1"/>
      </xdr:nvSpPr>
      <xdr:spPr>
        <a:xfrm>
          <a:off x="895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103367</xdr:rowOff>
    </xdr:from>
    <xdr:to>
      <xdr:col>24</xdr:col>
      <xdr:colOff>114300</xdr:colOff>
      <xdr:row>77</xdr:row>
      <xdr:rowOff>33517</xdr:rowOff>
    </xdr:to>
    <xdr:sp macro="" textlink="">
      <xdr:nvSpPr>
        <xdr:cNvPr id="196" name="楕円 195"/>
        <xdr:cNvSpPr/>
      </xdr:nvSpPr>
      <xdr:spPr>
        <a:xfrm>
          <a:off x="4584700" y="131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126244</xdr:rowOff>
    </xdr:from>
    <xdr:ext cx="534377" cy="259045"/>
    <xdr:sp macro="" textlink="">
      <xdr:nvSpPr>
        <xdr:cNvPr id="197" name="維持補修費該当値テキスト"/>
        <xdr:cNvSpPr txBox="1"/>
      </xdr:nvSpPr>
      <xdr:spPr>
        <a:xfrm>
          <a:off x="4686300" y="1298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137004</xdr:rowOff>
    </xdr:from>
    <xdr:to>
      <xdr:col>20</xdr:col>
      <xdr:colOff>38100</xdr:colOff>
      <xdr:row>77</xdr:row>
      <xdr:rowOff>67154</xdr:rowOff>
    </xdr:to>
    <xdr:sp macro="" textlink="">
      <xdr:nvSpPr>
        <xdr:cNvPr id="198" name="楕円 197"/>
        <xdr:cNvSpPr/>
      </xdr:nvSpPr>
      <xdr:spPr>
        <a:xfrm>
          <a:off x="3746500" y="1316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83681</xdr:rowOff>
    </xdr:from>
    <xdr:ext cx="534377" cy="259045"/>
    <xdr:sp macro="" textlink="">
      <xdr:nvSpPr>
        <xdr:cNvPr id="199" name="テキスト ボックス 198"/>
        <xdr:cNvSpPr txBox="1"/>
      </xdr:nvSpPr>
      <xdr:spPr>
        <a:xfrm>
          <a:off x="3530111" y="129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27226</xdr:rowOff>
    </xdr:from>
    <xdr:to>
      <xdr:col>15</xdr:col>
      <xdr:colOff>101600</xdr:colOff>
      <xdr:row>77</xdr:row>
      <xdr:rowOff>128826</xdr:rowOff>
    </xdr:to>
    <xdr:sp macro="" textlink="">
      <xdr:nvSpPr>
        <xdr:cNvPr id="200" name="楕円 199"/>
        <xdr:cNvSpPr/>
      </xdr:nvSpPr>
      <xdr:spPr>
        <a:xfrm>
          <a:off x="2857500" y="132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145353</xdr:rowOff>
    </xdr:from>
    <xdr:ext cx="534377" cy="259045"/>
    <xdr:sp macro="" textlink="">
      <xdr:nvSpPr>
        <xdr:cNvPr id="201" name="テキスト ボックス 200"/>
        <xdr:cNvSpPr txBox="1"/>
      </xdr:nvSpPr>
      <xdr:spPr>
        <a:xfrm>
          <a:off x="2641111" y="13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32975</xdr:rowOff>
    </xdr:from>
    <xdr:to>
      <xdr:col>10</xdr:col>
      <xdr:colOff>165100</xdr:colOff>
      <xdr:row>78</xdr:row>
      <xdr:rowOff>134575</xdr:rowOff>
    </xdr:to>
    <xdr:sp macro="" textlink="">
      <xdr:nvSpPr>
        <xdr:cNvPr id="202" name="楕円 201"/>
        <xdr:cNvSpPr/>
      </xdr:nvSpPr>
      <xdr:spPr>
        <a:xfrm>
          <a:off x="1968500" y="134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151102</xdr:rowOff>
    </xdr:from>
    <xdr:ext cx="534377" cy="259045"/>
    <xdr:sp macro="" textlink="">
      <xdr:nvSpPr>
        <xdr:cNvPr id="203" name="テキスト ボックス 202"/>
        <xdr:cNvSpPr txBox="1"/>
      </xdr:nvSpPr>
      <xdr:spPr>
        <a:xfrm>
          <a:off x="1752111" y="131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59868</xdr:rowOff>
    </xdr:from>
    <xdr:to>
      <xdr:col>6</xdr:col>
      <xdr:colOff>38100</xdr:colOff>
      <xdr:row>77</xdr:row>
      <xdr:rowOff>161468</xdr:rowOff>
    </xdr:to>
    <xdr:sp macro="" textlink="">
      <xdr:nvSpPr>
        <xdr:cNvPr id="204" name="楕円 203"/>
        <xdr:cNvSpPr/>
      </xdr:nvSpPr>
      <xdr:spPr>
        <a:xfrm>
          <a:off x="1079500" y="132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6545</xdr:rowOff>
    </xdr:from>
    <xdr:ext cx="534377" cy="259045"/>
    <xdr:sp macro="" textlink="">
      <xdr:nvSpPr>
        <xdr:cNvPr id="205" name="テキスト ボックス 204"/>
        <xdr:cNvSpPr txBox="1"/>
      </xdr:nvSpPr>
      <xdr:spPr>
        <a:xfrm>
          <a:off x="863111" y="130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35599</xdr:rowOff>
    </xdr:from>
    <xdr:to>
      <xdr:col>24</xdr:col>
      <xdr:colOff>63500</xdr:colOff>
      <xdr:row>94</xdr:row>
      <xdr:rowOff>148941</xdr:rowOff>
    </xdr:to>
    <xdr:cxnSp macro="">
      <xdr:nvCxnSpPr>
        <xdr:cNvPr id="237" name="直線コネクタ 236"/>
        <xdr:cNvCxnSpPr/>
      </xdr:nvCxnSpPr>
      <xdr:spPr>
        <a:xfrm>
          <a:off x="3797300" y="16151899"/>
          <a:ext cx="838200" cy="1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35599</xdr:rowOff>
    </xdr:from>
    <xdr:to>
      <xdr:col>19</xdr:col>
      <xdr:colOff>177800</xdr:colOff>
      <xdr:row>95</xdr:row>
      <xdr:rowOff>131883</xdr:rowOff>
    </xdr:to>
    <xdr:cxnSp macro="">
      <xdr:nvCxnSpPr>
        <xdr:cNvPr id="240" name="直線コネクタ 239"/>
        <xdr:cNvCxnSpPr/>
      </xdr:nvCxnSpPr>
      <xdr:spPr>
        <a:xfrm flipV="1">
          <a:off x="2908300" y="16151899"/>
          <a:ext cx="889000" cy="2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131883</xdr:rowOff>
    </xdr:from>
    <xdr:to>
      <xdr:col>15</xdr:col>
      <xdr:colOff>50800</xdr:colOff>
      <xdr:row>95</xdr:row>
      <xdr:rowOff>132952</xdr:rowOff>
    </xdr:to>
    <xdr:cxnSp macro="">
      <xdr:nvCxnSpPr>
        <xdr:cNvPr id="243" name="直線コネクタ 242"/>
        <xdr:cNvCxnSpPr/>
      </xdr:nvCxnSpPr>
      <xdr:spPr>
        <a:xfrm flipV="1">
          <a:off x="2019300" y="16419633"/>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132952</xdr:rowOff>
    </xdr:from>
    <xdr:to>
      <xdr:col>10</xdr:col>
      <xdr:colOff>114300</xdr:colOff>
      <xdr:row>96</xdr:row>
      <xdr:rowOff>15233</xdr:rowOff>
    </xdr:to>
    <xdr:cxnSp macro="">
      <xdr:nvCxnSpPr>
        <xdr:cNvPr id="246" name="直線コネクタ 245"/>
        <xdr:cNvCxnSpPr/>
      </xdr:nvCxnSpPr>
      <xdr:spPr>
        <a:xfrm flipV="1">
          <a:off x="1130300" y="16420702"/>
          <a:ext cx="889000" cy="5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98141</xdr:rowOff>
    </xdr:from>
    <xdr:to>
      <xdr:col>24</xdr:col>
      <xdr:colOff>114300</xdr:colOff>
      <xdr:row>95</xdr:row>
      <xdr:rowOff>28291</xdr:rowOff>
    </xdr:to>
    <xdr:sp macro="" textlink="">
      <xdr:nvSpPr>
        <xdr:cNvPr id="256" name="楕円 255"/>
        <xdr:cNvSpPr/>
      </xdr:nvSpPr>
      <xdr:spPr>
        <a:xfrm>
          <a:off x="4584700" y="162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121018</xdr:rowOff>
    </xdr:from>
    <xdr:ext cx="599010" cy="259045"/>
    <xdr:sp macro="" textlink="">
      <xdr:nvSpPr>
        <xdr:cNvPr id="257" name="扶助費該当値テキスト"/>
        <xdr:cNvSpPr txBox="1"/>
      </xdr:nvSpPr>
      <xdr:spPr>
        <a:xfrm>
          <a:off x="4686300" y="1606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156249</xdr:rowOff>
    </xdr:from>
    <xdr:to>
      <xdr:col>20</xdr:col>
      <xdr:colOff>38100</xdr:colOff>
      <xdr:row>94</xdr:row>
      <xdr:rowOff>86399</xdr:rowOff>
    </xdr:to>
    <xdr:sp macro="" textlink="">
      <xdr:nvSpPr>
        <xdr:cNvPr id="258" name="楕円 257"/>
        <xdr:cNvSpPr/>
      </xdr:nvSpPr>
      <xdr:spPr>
        <a:xfrm>
          <a:off x="3746500" y="161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102926</xdr:rowOff>
    </xdr:from>
    <xdr:ext cx="599010" cy="259045"/>
    <xdr:sp macro="" textlink="">
      <xdr:nvSpPr>
        <xdr:cNvPr id="259" name="テキスト ボックス 258"/>
        <xdr:cNvSpPr txBox="1"/>
      </xdr:nvSpPr>
      <xdr:spPr>
        <a:xfrm>
          <a:off x="3497795" y="1587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81083</xdr:rowOff>
    </xdr:from>
    <xdr:to>
      <xdr:col>15</xdr:col>
      <xdr:colOff>101600</xdr:colOff>
      <xdr:row>96</xdr:row>
      <xdr:rowOff>11233</xdr:rowOff>
    </xdr:to>
    <xdr:sp macro="" textlink="">
      <xdr:nvSpPr>
        <xdr:cNvPr id="260" name="楕円 259"/>
        <xdr:cNvSpPr/>
      </xdr:nvSpPr>
      <xdr:spPr>
        <a:xfrm>
          <a:off x="2857500" y="163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27760</xdr:rowOff>
    </xdr:from>
    <xdr:ext cx="599010" cy="259045"/>
    <xdr:sp macro="" textlink="">
      <xdr:nvSpPr>
        <xdr:cNvPr id="261" name="テキスト ボックス 260"/>
        <xdr:cNvSpPr txBox="1"/>
      </xdr:nvSpPr>
      <xdr:spPr>
        <a:xfrm>
          <a:off x="2608795" y="1614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82152</xdr:rowOff>
    </xdr:from>
    <xdr:to>
      <xdr:col>10</xdr:col>
      <xdr:colOff>165100</xdr:colOff>
      <xdr:row>96</xdr:row>
      <xdr:rowOff>12302</xdr:rowOff>
    </xdr:to>
    <xdr:sp macro="" textlink="">
      <xdr:nvSpPr>
        <xdr:cNvPr id="262" name="楕円 261"/>
        <xdr:cNvSpPr/>
      </xdr:nvSpPr>
      <xdr:spPr>
        <a:xfrm>
          <a:off x="1968500" y="163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28829</xdr:rowOff>
    </xdr:from>
    <xdr:ext cx="599010" cy="259045"/>
    <xdr:sp macro="" textlink="">
      <xdr:nvSpPr>
        <xdr:cNvPr id="263" name="テキスト ボックス 262"/>
        <xdr:cNvSpPr txBox="1"/>
      </xdr:nvSpPr>
      <xdr:spPr>
        <a:xfrm>
          <a:off x="1719795" y="161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135883</xdr:rowOff>
    </xdr:from>
    <xdr:to>
      <xdr:col>6</xdr:col>
      <xdr:colOff>38100</xdr:colOff>
      <xdr:row>96</xdr:row>
      <xdr:rowOff>66033</xdr:rowOff>
    </xdr:to>
    <xdr:sp macro="" textlink="">
      <xdr:nvSpPr>
        <xdr:cNvPr id="264" name="楕円 263"/>
        <xdr:cNvSpPr/>
      </xdr:nvSpPr>
      <xdr:spPr>
        <a:xfrm>
          <a:off x="1079500" y="164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82560</xdr:rowOff>
    </xdr:from>
    <xdr:ext cx="599010" cy="259045"/>
    <xdr:sp macro="" textlink="">
      <xdr:nvSpPr>
        <xdr:cNvPr id="265" name="テキスト ボックス 264"/>
        <xdr:cNvSpPr txBox="1"/>
      </xdr:nvSpPr>
      <xdr:spPr>
        <a:xfrm>
          <a:off x="830795" y="1619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37166</xdr:rowOff>
    </xdr:from>
    <xdr:to>
      <xdr:col>55</xdr:col>
      <xdr:colOff>0</xdr:colOff>
      <xdr:row>37</xdr:row>
      <xdr:rowOff>74307</xdr:rowOff>
    </xdr:to>
    <xdr:cxnSp macro="">
      <xdr:nvCxnSpPr>
        <xdr:cNvPr id="296" name="直線コネクタ 295"/>
        <xdr:cNvCxnSpPr/>
      </xdr:nvCxnSpPr>
      <xdr:spPr>
        <a:xfrm flipV="1">
          <a:off x="9639300" y="6380816"/>
          <a:ext cx="8382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101746</xdr:rowOff>
    </xdr:from>
    <xdr:to>
      <xdr:col>50</xdr:col>
      <xdr:colOff>114300</xdr:colOff>
      <xdr:row>37</xdr:row>
      <xdr:rowOff>74307</xdr:rowOff>
    </xdr:to>
    <xdr:cxnSp macro="">
      <xdr:nvCxnSpPr>
        <xdr:cNvPr id="299" name="直線コネクタ 298"/>
        <xdr:cNvCxnSpPr/>
      </xdr:nvCxnSpPr>
      <xdr:spPr>
        <a:xfrm>
          <a:off x="8750300" y="6102496"/>
          <a:ext cx="889000" cy="3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101746</xdr:rowOff>
    </xdr:from>
    <xdr:to>
      <xdr:col>45</xdr:col>
      <xdr:colOff>177800</xdr:colOff>
      <xdr:row>37</xdr:row>
      <xdr:rowOff>157835</xdr:rowOff>
    </xdr:to>
    <xdr:cxnSp macro="">
      <xdr:nvCxnSpPr>
        <xdr:cNvPr id="302" name="直線コネクタ 301"/>
        <xdr:cNvCxnSpPr/>
      </xdr:nvCxnSpPr>
      <xdr:spPr>
        <a:xfrm flipV="1">
          <a:off x="7861300" y="6102496"/>
          <a:ext cx="889000" cy="39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94917</xdr:rowOff>
    </xdr:from>
    <xdr:to>
      <xdr:col>41</xdr:col>
      <xdr:colOff>50800</xdr:colOff>
      <xdr:row>37</xdr:row>
      <xdr:rowOff>157835</xdr:rowOff>
    </xdr:to>
    <xdr:cxnSp macro="">
      <xdr:nvCxnSpPr>
        <xdr:cNvPr id="305" name="直線コネクタ 304"/>
        <xdr:cNvCxnSpPr/>
      </xdr:nvCxnSpPr>
      <xdr:spPr>
        <a:xfrm>
          <a:off x="6972300" y="6438567"/>
          <a:ext cx="889000" cy="6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157816</xdr:rowOff>
    </xdr:from>
    <xdr:to>
      <xdr:col>55</xdr:col>
      <xdr:colOff>50800</xdr:colOff>
      <xdr:row>37</xdr:row>
      <xdr:rowOff>87966</xdr:rowOff>
    </xdr:to>
    <xdr:sp macro="" textlink="">
      <xdr:nvSpPr>
        <xdr:cNvPr id="315" name="楕円 314"/>
        <xdr:cNvSpPr/>
      </xdr:nvSpPr>
      <xdr:spPr>
        <a:xfrm>
          <a:off x="10426700" y="63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9243</xdr:rowOff>
    </xdr:from>
    <xdr:ext cx="599010" cy="259045"/>
    <xdr:sp macro="" textlink="">
      <xdr:nvSpPr>
        <xdr:cNvPr id="316" name="補助費等該当値テキスト"/>
        <xdr:cNvSpPr txBox="1"/>
      </xdr:nvSpPr>
      <xdr:spPr>
        <a:xfrm>
          <a:off x="10528300" y="618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23507</xdr:rowOff>
    </xdr:from>
    <xdr:to>
      <xdr:col>50</xdr:col>
      <xdr:colOff>165100</xdr:colOff>
      <xdr:row>37</xdr:row>
      <xdr:rowOff>125107</xdr:rowOff>
    </xdr:to>
    <xdr:sp macro="" textlink="">
      <xdr:nvSpPr>
        <xdr:cNvPr id="317" name="楕円 316"/>
        <xdr:cNvSpPr/>
      </xdr:nvSpPr>
      <xdr:spPr>
        <a:xfrm>
          <a:off x="9588500" y="6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141634</xdr:rowOff>
    </xdr:from>
    <xdr:ext cx="599010" cy="259045"/>
    <xdr:sp macro="" textlink="">
      <xdr:nvSpPr>
        <xdr:cNvPr id="318" name="テキスト ボックス 317"/>
        <xdr:cNvSpPr txBox="1"/>
      </xdr:nvSpPr>
      <xdr:spPr>
        <a:xfrm>
          <a:off x="9339795" y="614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50946</xdr:rowOff>
    </xdr:from>
    <xdr:to>
      <xdr:col>46</xdr:col>
      <xdr:colOff>38100</xdr:colOff>
      <xdr:row>35</xdr:row>
      <xdr:rowOff>152546</xdr:rowOff>
    </xdr:to>
    <xdr:sp macro="" textlink="">
      <xdr:nvSpPr>
        <xdr:cNvPr id="319" name="楕円 318"/>
        <xdr:cNvSpPr/>
      </xdr:nvSpPr>
      <xdr:spPr>
        <a:xfrm>
          <a:off x="8699500" y="60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169073</xdr:rowOff>
    </xdr:from>
    <xdr:ext cx="599010" cy="259045"/>
    <xdr:sp macro="" textlink="">
      <xdr:nvSpPr>
        <xdr:cNvPr id="320" name="テキスト ボックス 319"/>
        <xdr:cNvSpPr txBox="1"/>
      </xdr:nvSpPr>
      <xdr:spPr>
        <a:xfrm>
          <a:off x="8450795" y="582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107035</xdr:rowOff>
    </xdr:from>
    <xdr:to>
      <xdr:col>41</xdr:col>
      <xdr:colOff>101600</xdr:colOff>
      <xdr:row>38</xdr:row>
      <xdr:rowOff>37185</xdr:rowOff>
    </xdr:to>
    <xdr:sp macro="" textlink="">
      <xdr:nvSpPr>
        <xdr:cNvPr id="321" name="楕円 320"/>
        <xdr:cNvSpPr/>
      </xdr:nvSpPr>
      <xdr:spPr>
        <a:xfrm>
          <a:off x="7810500" y="64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53712</xdr:rowOff>
    </xdr:from>
    <xdr:ext cx="534377" cy="259045"/>
    <xdr:sp macro="" textlink="">
      <xdr:nvSpPr>
        <xdr:cNvPr id="322" name="テキスト ボックス 321"/>
        <xdr:cNvSpPr txBox="1"/>
      </xdr:nvSpPr>
      <xdr:spPr>
        <a:xfrm>
          <a:off x="7594111" y="62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44117</xdr:rowOff>
    </xdr:from>
    <xdr:to>
      <xdr:col>36</xdr:col>
      <xdr:colOff>165100</xdr:colOff>
      <xdr:row>37</xdr:row>
      <xdr:rowOff>145717</xdr:rowOff>
    </xdr:to>
    <xdr:sp macro="" textlink="">
      <xdr:nvSpPr>
        <xdr:cNvPr id="323" name="楕円 322"/>
        <xdr:cNvSpPr/>
      </xdr:nvSpPr>
      <xdr:spPr>
        <a:xfrm>
          <a:off x="6921500" y="638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162244</xdr:rowOff>
    </xdr:from>
    <xdr:ext cx="599010" cy="259045"/>
    <xdr:sp macro="" textlink="">
      <xdr:nvSpPr>
        <xdr:cNvPr id="324" name="テキスト ボックス 323"/>
        <xdr:cNvSpPr txBox="1"/>
      </xdr:nvSpPr>
      <xdr:spPr>
        <a:xfrm>
          <a:off x="6672795" y="616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105048</xdr:rowOff>
    </xdr:from>
    <xdr:to>
      <xdr:col>55</xdr:col>
      <xdr:colOff>0</xdr:colOff>
      <xdr:row>58</xdr:row>
      <xdr:rowOff>106642</xdr:rowOff>
    </xdr:to>
    <xdr:cxnSp macro="">
      <xdr:nvCxnSpPr>
        <xdr:cNvPr id="355" name="直線コネクタ 354"/>
        <xdr:cNvCxnSpPr/>
      </xdr:nvCxnSpPr>
      <xdr:spPr>
        <a:xfrm>
          <a:off x="9639300" y="10049148"/>
          <a:ext cx="8382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113607</xdr:rowOff>
    </xdr:from>
    <xdr:to>
      <xdr:col>50</xdr:col>
      <xdr:colOff>114300</xdr:colOff>
      <xdr:row>58</xdr:row>
      <xdr:rowOff>105048</xdr:rowOff>
    </xdr:to>
    <xdr:cxnSp macro="">
      <xdr:nvCxnSpPr>
        <xdr:cNvPr id="358" name="直線コネクタ 357"/>
        <xdr:cNvCxnSpPr/>
      </xdr:nvCxnSpPr>
      <xdr:spPr>
        <a:xfrm>
          <a:off x="8750300" y="9886257"/>
          <a:ext cx="889000" cy="1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113607</xdr:rowOff>
    </xdr:from>
    <xdr:to>
      <xdr:col>45</xdr:col>
      <xdr:colOff>177800</xdr:colOff>
      <xdr:row>58</xdr:row>
      <xdr:rowOff>8350</xdr:rowOff>
    </xdr:to>
    <xdr:cxnSp macro="">
      <xdr:nvCxnSpPr>
        <xdr:cNvPr id="361" name="直線コネクタ 360"/>
        <xdr:cNvCxnSpPr/>
      </xdr:nvCxnSpPr>
      <xdr:spPr>
        <a:xfrm flipV="1">
          <a:off x="7861300" y="9886257"/>
          <a:ext cx="889000" cy="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8350</xdr:rowOff>
    </xdr:from>
    <xdr:to>
      <xdr:col>41</xdr:col>
      <xdr:colOff>50800</xdr:colOff>
      <xdr:row>58</xdr:row>
      <xdr:rowOff>11119</xdr:rowOff>
    </xdr:to>
    <xdr:cxnSp macro="">
      <xdr:nvCxnSpPr>
        <xdr:cNvPr id="364" name="直線コネクタ 363"/>
        <xdr:cNvCxnSpPr/>
      </xdr:nvCxnSpPr>
      <xdr:spPr>
        <a:xfrm flipV="1">
          <a:off x="6972300" y="9952450"/>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55842</xdr:rowOff>
    </xdr:from>
    <xdr:to>
      <xdr:col>55</xdr:col>
      <xdr:colOff>50800</xdr:colOff>
      <xdr:row>58</xdr:row>
      <xdr:rowOff>157442</xdr:rowOff>
    </xdr:to>
    <xdr:sp macro="" textlink="">
      <xdr:nvSpPr>
        <xdr:cNvPr id="374" name="楕円 373"/>
        <xdr:cNvSpPr/>
      </xdr:nvSpPr>
      <xdr:spPr>
        <a:xfrm>
          <a:off x="10426700" y="99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142219</xdr:rowOff>
    </xdr:from>
    <xdr:ext cx="534377" cy="259045"/>
    <xdr:sp macro="" textlink="">
      <xdr:nvSpPr>
        <xdr:cNvPr id="375" name="普通建設事業費該当値テキスト"/>
        <xdr:cNvSpPr txBox="1"/>
      </xdr:nvSpPr>
      <xdr:spPr>
        <a:xfrm>
          <a:off x="10528300" y="99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54248</xdr:rowOff>
    </xdr:from>
    <xdr:to>
      <xdr:col>50</xdr:col>
      <xdr:colOff>165100</xdr:colOff>
      <xdr:row>58</xdr:row>
      <xdr:rowOff>155848</xdr:rowOff>
    </xdr:to>
    <xdr:sp macro="" textlink="">
      <xdr:nvSpPr>
        <xdr:cNvPr id="376" name="楕円 375"/>
        <xdr:cNvSpPr/>
      </xdr:nvSpPr>
      <xdr:spPr>
        <a:xfrm>
          <a:off x="9588500" y="99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146975</xdr:rowOff>
    </xdr:from>
    <xdr:ext cx="534377" cy="259045"/>
    <xdr:sp macro="" textlink="">
      <xdr:nvSpPr>
        <xdr:cNvPr id="377" name="テキスト ボックス 376"/>
        <xdr:cNvSpPr txBox="1"/>
      </xdr:nvSpPr>
      <xdr:spPr>
        <a:xfrm>
          <a:off x="9372111" y="100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62807</xdr:rowOff>
    </xdr:from>
    <xdr:to>
      <xdr:col>46</xdr:col>
      <xdr:colOff>38100</xdr:colOff>
      <xdr:row>57</xdr:row>
      <xdr:rowOff>164407</xdr:rowOff>
    </xdr:to>
    <xdr:sp macro="" textlink="">
      <xdr:nvSpPr>
        <xdr:cNvPr id="378" name="楕円 377"/>
        <xdr:cNvSpPr/>
      </xdr:nvSpPr>
      <xdr:spPr>
        <a:xfrm>
          <a:off x="8699500" y="98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9484</xdr:rowOff>
    </xdr:from>
    <xdr:ext cx="599010" cy="259045"/>
    <xdr:sp macro="" textlink="">
      <xdr:nvSpPr>
        <xdr:cNvPr id="379" name="テキスト ボックス 378"/>
        <xdr:cNvSpPr txBox="1"/>
      </xdr:nvSpPr>
      <xdr:spPr>
        <a:xfrm>
          <a:off x="8450795" y="961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129000</xdr:rowOff>
    </xdr:from>
    <xdr:to>
      <xdr:col>41</xdr:col>
      <xdr:colOff>101600</xdr:colOff>
      <xdr:row>58</xdr:row>
      <xdr:rowOff>59150</xdr:rowOff>
    </xdr:to>
    <xdr:sp macro="" textlink="">
      <xdr:nvSpPr>
        <xdr:cNvPr id="380" name="楕円 379"/>
        <xdr:cNvSpPr/>
      </xdr:nvSpPr>
      <xdr:spPr>
        <a:xfrm>
          <a:off x="7810500" y="99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50277</xdr:rowOff>
    </xdr:from>
    <xdr:ext cx="534377" cy="259045"/>
    <xdr:sp macro="" textlink="">
      <xdr:nvSpPr>
        <xdr:cNvPr id="381" name="テキスト ボックス 380"/>
        <xdr:cNvSpPr txBox="1"/>
      </xdr:nvSpPr>
      <xdr:spPr>
        <a:xfrm>
          <a:off x="7594111" y="999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131769</xdr:rowOff>
    </xdr:from>
    <xdr:to>
      <xdr:col>36</xdr:col>
      <xdr:colOff>165100</xdr:colOff>
      <xdr:row>58</xdr:row>
      <xdr:rowOff>61919</xdr:rowOff>
    </xdr:to>
    <xdr:sp macro="" textlink="">
      <xdr:nvSpPr>
        <xdr:cNvPr id="382" name="楕円 381"/>
        <xdr:cNvSpPr/>
      </xdr:nvSpPr>
      <xdr:spPr>
        <a:xfrm>
          <a:off x="6921500" y="99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53046</xdr:rowOff>
    </xdr:from>
    <xdr:ext cx="534377" cy="259045"/>
    <xdr:sp macro="" textlink="">
      <xdr:nvSpPr>
        <xdr:cNvPr id="383" name="テキスト ボックス 382"/>
        <xdr:cNvSpPr txBox="1"/>
      </xdr:nvSpPr>
      <xdr:spPr>
        <a:xfrm>
          <a:off x="6705111" y="99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71210</xdr:rowOff>
    </xdr:from>
    <xdr:to>
      <xdr:col>55</xdr:col>
      <xdr:colOff>0</xdr:colOff>
      <xdr:row>78</xdr:row>
      <xdr:rowOff>29642</xdr:rowOff>
    </xdr:to>
    <xdr:cxnSp macro="">
      <xdr:nvCxnSpPr>
        <xdr:cNvPr id="412" name="直線コネクタ 411"/>
        <xdr:cNvCxnSpPr/>
      </xdr:nvCxnSpPr>
      <xdr:spPr>
        <a:xfrm>
          <a:off x="9639300" y="13272860"/>
          <a:ext cx="838200" cy="1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71210</xdr:rowOff>
    </xdr:from>
    <xdr:to>
      <xdr:col>50</xdr:col>
      <xdr:colOff>114300</xdr:colOff>
      <xdr:row>77</xdr:row>
      <xdr:rowOff>154991</xdr:rowOff>
    </xdr:to>
    <xdr:cxnSp macro="">
      <xdr:nvCxnSpPr>
        <xdr:cNvPr id="415" name="直線コネクタ 414"/>
        <xdr:cNvCxnSpPr/>
      </xdr:nvCxnSpPr>
      <xdr:spPr>
        <a:xfrm flipV="1">
          <a:off x="8750300" y="13272860"/>
          <a:ext cx="889000" cy="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154991</xdr:rowOff>
    </xdr:from>
    <xdr:to>
      <xdr:col>45</xdr:col>
      <xdr:colOff>177800</xdr:colOff>
      <xdr:row>78</xdr:row>
      <xdr:rowOff>94526</xdr:rowOff>
    </xdr:to>
    <xdr:cxnSp macro="">
      <xdr:nvCxnSpPr>
        <xdr:cNvPr id="418" name="直線コネクタ 417"/>
        <xdr:cNvCxnSpPr/>
      </xdr:nvCxnSpPr>
      <xdr:spPr>
        <a:xfrm flipV="1">
          <a:off x="7861300" y="13356641"/>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42596</xdr:rowOff>
    </xdr:from>
    <xdr:to>
      <xdr:col>41</xdr:col>
      <xdr:colOff>50800</xdr:colOff>
      <xdr:row>78</xdr:row>
      <xdr:rowOff>94526</xdr:rowOff>
    </xdr:to>
    <xdr:cxnSp macro="">
      <xdr:nvCxnSpPr>
        <xdr:cNvPr id="421" name="直線コネクタ 420"/>
        <xdr:cNvCxnSpPr/>
      </xdr:nvCxnSpPr>
      <xdr:spPr>
        <a:xfrm>
          <a:off x="6972300" y="13244246"/>
          <a:ext cx="889000" cy="2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150292</xdr:rowOff>
    </xdr:from>
    <xdr:to>
      <xdr:col>55</xdr:col>
      <xdr:colOff>50800</xdr:colOff>
      <xdr:row>78</xdr:row>
      <xdr:rowOff>80442</xdr:rowOff>
    </xdr:to>
    <xdr:sp macro="" textlink="">
      <xdr:nvSpPr>
        <xdr:cNvPr id="431" name="楕円 430"/>
        <xdr:cNvSpPr/>
      </xdr:nvSpPr>
      <xdr:spPr>
        <a:xfrm>
          <a:off x="10426700" y="133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128719</xdr:rowOff>
    </xdr:from>
    <xdr:ext cx="534377" cy="259045"/>
    <xdr:sp macro="" textlink="">
      <xdr:nvSpPr>
        <xdr:cNvPr id="432" name="普通建設事業費 （ うち新規整備　）該当値テキスト"/>
        <xdr:cNvSpPr txBox="1"/>
      </xdr:nvSpPr>
      <xdr:spPr>
        <a:xfrm>
          <a:off x="10528300" y="133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20410</xdr:rowOff>
    </xdr:from>
    <xdr:to>
      <xdr:col>50</xdr:col>
      <xdr:colOff>165100</xdr:colOff>
      <xdr:row>77</xdr:row>
      <xdr:rowOff>122010</xdr:rowOff>
    </xdr:to>
    <xdr:sp macro="" textlink="">
      <xdr:nvSpPr>
        <xdr:cNvPr id="433" name="楕円 432"/>
        <xdr:cNvSpPr/>
      </xdr:nvSpPr>
      <xdr:spPr>
        <a:xfrm>
          <a:off x="9588500" y="132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138537</xdr:rowOff>
    </xdr:from>
    <xdr:ext cx="534377" cy="259045"/>
    <xdr:sp macro="" textlink="">
      <xdr:nvSpPr>
        <xdr:cNvPr id="434" name="テキスト ボックス 433"/>
        <xdr:cNvSpPr txBox="1"/>
      </xdr:nvSpPr>
      <xdr:spPr>
        <a:xfrm>
          <a:off x="9372111" y="129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104191</xdr:rowOff>
    </xdr:from>
    <xdr:to>
      <xdr:col>46</xdr:col>
      <xdr:colOff>38100</xdr:colOff>
      <xdr:row>78</xdr:row>
      <xdr:rowOff>34341</xdr:rowOff>
    </xdr:to>
    <xdr:sp macro="" textlink="">
      <xdr:nvSpPr>
        <xdr:cNvPr id="435" name="楕円 434"/>
        <xdr:cNvSpPr/>
      </xdr:nvSpPr>
      <xdr:spPr>
        <a:xfrm>
          <a:off x="8699500" y="133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25468</xdr:rowOff>
    </xdr:from>
    <xdr:ext cx="534377" cy="259045"/>
    <xdr:sp macro="" textlink="">
      <xdr:nvSpPr>
        <xdr:cNvPr id="436" name="テキスト ボックス 435"/>
        <xdr:cNvSpPr txBox="1"/>
      </xdr:nvSpPr>
      <xdr:spPr>
        <a:xfrm>
          <a:off x="8483111" y="133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43726</xdr:rowOff>
    </xdr:from>
    <xdr:to>
      <xdr:col>41</xdr:col>
      <xdr:colOff>101600</xdr:colOff>
      <xdr:row>78</xdr:row>
      <xdr:rowOff>145326</xdr:rowOff>
    </xdr:to>
    <xdr:sp macro="" textlink="">
      <xdr:nvSpPr>
        <xdr:cNvPr id="437" name="楕円 436"/>
        <xdr:cNvSpPr/>
      </xdr:nvSpPr>
      <xdr:spPr>
        <a:xfrm>
          <a:off x="7810500" y="134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136453</xdr:rowOff>
    </xdr:from>
    <xdr:ext cx="469744" cy="259045"/>
    <xdr:sp macro="" textlink="">
      <xdr:nvSpPr>
        <xdr:cNvPr id="438" name="テキスト ボックス 437"/>
        <xdr:cNvSpPr txBox="1"/>
      </xdr:nvSpPr>
      <xdr:spPr>
        <a:xfrm>
          <a:off x="7626428" y="135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163246</xdr:rowOff>
    </xdr:from>
    <xdr:to>
      <xdr:col>36</xdr:col>
      <xdr:colOff>165100</xdr:colOff>
      <xdr:row>77</xdr:row>
      <xdr:rowOff>93396</xdr:rowOff>
    </xdr:to>
    <xdr:sp macro="" textlink="">
      <xdr:nvSpPr>
        <xdr:cNvPr id="439" name="楕円 438"/>
        <xdr:cNvSpPr/>
      </xdr:nvSpPr>
      <xdr:spPr>
        <a:xfrm>
          <a:off x="6921500" y="131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109923</xdr:rowOff>
    </xdr:from>
    <xdr:ext cx="534377" cy="259045"/>
    <xdr:sp macro="" textlink="">
      <xdr:nvSpPr>
        <xdr:cNvPr id="440" name="テキスト ボックス 439"/>
        <xdr:cNvSpPr txBox="1"/>
      </xdr:nvSpPr>
      <xdr:spPr>
        <a:xfrm>
          <a:off x="6705111" y="129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167074</xdr:rowOff>
    </xdr:from>
    <xdr:to>
      <xdr:col>55</xdr:col>
      <xdr:colOff>0</xdr:colOff>
      <xdr:row>99</xdr:row>
      <xdr:rowOff>42486</xdr:rowOff>
    </xdr:to>
    <xdr:cxnSp macro="">
      <xdr:nvCxnSpPr>
        <xdr:cNvPr id="471" name="直線コネクタ 470"/>
        <xdr:cNvCxnSpPr/>
      </xdr:nvCxnSpPr>
      <xdr:spPr>
        <a:xfrm flipV="1">
          <a:off x="9639300" y="16969174"/>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50732</xdr:rowOff>
    </xdr:from>
    <xdr:to>
      <xdr:col>50</xdr:col>
      <xdr:colOff>114300</xdr:colOff>
      <xdr:row>99</xdr:row>
      <xdr:rowOff>42486</xdr:rowOff>
    </xdr:to>
    <xdr:cxnSp macro="">
      <xdr:nvCxnSpPr>
        <xdr:cNvPr id="474" name="直線コネクタ 473"/>
        <xdr:cNvCxnSpPr/>
      </xdr:nvCxnSpPr>
      <xdr:spPr>
        <a:xfrm>
          <a:off x="8750300" y="16852832"/>
          <a:ext cx="889000" cy="1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50732</xdr:rowOff>
    </xdr:from>
    <xdr:to>
      <xdr:col>45</xdr:col>
      <xdr:colOff>177800</xdr:colOff>
      <xdr:row>98</xdr:row>
      <xdr:rowOff>104110</xdr:rowOff>
    </xdr:to>
    <xdr:cxnSp macro="">
      <xdr:nvCxnSpPr>
        <xdr:cNvPr id="477" name="直線コネクタ 476"/>
        <xdr:cNvCxnSpPr/>
      </xdr:nvCxnSpPr>
      <xdr:spPr>
        <a:xfrm flipV="1">
          <a:off x="7861300" y="1685283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104110</xdr:rowOff>
    </xdr:from>
    <xdr:to>
      <xdr:col>41</xdr:col>
      <xdr:colOff>50800</xdr:colOff>
      <xdr:row>98</xdr:row>
      <xdr:rowOff>143945</xdr:rowOff>
    </xdr:to>
    <xdr:cxnSp macro="">
      <xdr:nvCxnSpPr>
        <xdr:cNvPr id="480" name="直線コネクタ 479"/>
        <xdr:cNvCxnSpPr/>
      </xdr:nvCxnSpPr>
      <xdr:spPr>
        <a:xfrm flipV="1">
          <a:off x="6972300" y="16906210"/>
          <a:ext cx="889000" cy="3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116274</xdr:rowOff>
    </xdr:from>
    <xdr:to>
      <xdr:col>55</xdr:col>
      <xdr:colOff>50800</xdr:colOff>
      <xdr:row>99</xdr:row>
      <xdr:rowOff>46424</xdr:rowOff>
    </xdr:to>
    <xdr:sp macro="" textlink="">
      <xdr:nvSpPr>
        <xdr:cNvPr id="490" name="楕円 489"/>
        <xdr:cNvSpPr/>
      </xdr:nvSpPr>
      <xdr:spPr>
        <a:xfrm>
          <a:off x="10426700" y="169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31201</xdr:rowOff>
    </xdr:from>
    <xdr:ext cx="534377" cy="259045"/>
    <xdr:sp macro="" textlink="">
      <xdr:nvSpPr>
        <xdr:cNvPr id="491" name="普通建設事業費 （ うち更新整備　）該当値テキスト"/>
        <xdr:cNvSpPr txBox="1"/>
      </xdr:nvSpPr>
      <xdr:spPr>
        <a:xfrm>
          <a:off x="10528300" y="1683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163136</xdr:rowOff>
    </xdr:from>
    <xdr:to>
      <xdr:col>50</xdr:col>
      <xdr:colOff>165100</xdr:colOff>
      <xdr:row>99</xdr:row>
      <xdr:rowOff>93286</xdr:rowOff>
    </xdr:to>
    <xdr:sp macro="" textlink="">
      <xdr:nvSpPr>
        <xdr:cNvPr id="492" name="楕円 491"/>
        <xdr:cNvSpPr/>
      </xdr:nvSpPr>
      <xdr:spPr>
        <a:xfrm>
          <a:off x="9588500" y="169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84413</xdr:rowOff>
    </xdr:from>
    <xdr:ext cx="534377" cy="259045"/>
    <xdr:sp macro="" textlink="">
      <xdr:nvSpPr>
        <xdr:cNvPr id="493" name="テキスト ボックス 492"/>
        <xdr:cNvSpPr txBox="1"/>
      </xdr:nvSpPr>
      <xdr:spPr>
        <a:xfrm>
          <a:off x="9372111" y="1705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171382</xdr:rowOff>
    </xdr:from>
    <xdr:to>
      <xdr:col>46</xdr:col>
      <xdr:colOff>38100</xdr:colOff>
      <xdr:row>98</xdr:row>
      <xdr:rowOff>101532</xdr:rowOff>
    </xdr:to>
    <xdr:sp macro="" textlink="">
      <xdr:nvSpPr>
        <xdr:cNvPr id="494" name="楕円 493"/>
        <xdr:cNvSpPr/>
      </xdr:nvSpPr>
      <xdr:spPr>
        <a:xfrm>
          <a:off x="8699500" y="168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118059</xdr:rowOff>
    </xdr:from>
    <xdr:ext cx="534377" cy="259045"/>
    <xdr:sp macro="" textlink="">
      <xdr:nvSpPr>
        <xdr:cNvPr id="495" name="テキスト ボックス 494"/>
        <xdr:cNvSpPr txBox="1"/>
      </xdr:nvSpPr>
      <xdr:spPr>
        <a:xfrm>
          <a:off x="8483111" y="165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53310</xdr:rowOff>
    </xdr:from>
    <xdr:to>
      <xdr:col>41</xdr:col>
      <xdr:colOff>101600</xdr:colOff>
      <xdr:row>98</xdr:row>
      <xdr:rowOff>154910</xdr:rowOff>
    </xdr:to>
    <xdr:sp macro="" textlink="">
      <xdr:nvSpPr>
        <xdr:cNvPr id="496" name="楕円 495"/>
        <xdr:cNvSpPr/>
      </xdr:nvSpPr>
      <xdr:spPr>
        <a:xfrm>
          <a:off x="7810500" y="168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146037</xdr:rowOff>
    </xdr:from>
    <xdr:ext cx="534377" cy="259045"/>
    <xdr:sp macro="" textlink="">
      <xdr:nvSpPr>
        <xdr:cNvPr id="497" name="テキスト ボックス 496"/>
        <xdr:cNvSpPr txBox="1"/>
      </xdr:nvSpPr>
      <xdr:spPr>
        <a:xfrm>
          <a:off x="7594111" y="169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93145</xdr:rowOff>
    </xdr:from>
    <xdr:to>
      <xdr:col>36</xdr:col>
      <xdr:colOff>165100</xdr:colOff>
      <xdr:row>99</xdr:row>
      <xdr:rowOff>23295</xdr:rowOff>
    </xdr:to>
    <xdr:sp macro="" textlink="">
      <xdr:nvSpPr>
        <xdr:cNvPr id="498" name="楕円 497"/>
        <xdr:cNvSpPr/>
      </xdr:nvSpPr>
      <xdr:spPr>
        <a:xfrm>
          <a:off x="6921500" y="168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14422</xdr:rowOff>
    </xdr:from>
    <xdr:ext cx="534377" cy="259045"/>
    <xdr:sp macro="" textlink="">
      <xdr:nvSpPr>
        <xdr:cNvPr id="499" name="テキスト ボックス 498"/>
        <xdr:cNvSpPr txBox="1"/>
      </xdr:nvSpPr>
      <xdr:spPr>
        <a:xfrm>
          <a:off x="6705111" y="169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89033</xdr:rowOff>
    </xdr:from>
    <xdr:to>
      <xdr:col>85</xdr:col>
      <xdr:colOff>127000</xdr:colOff>
      <xdr:row>39</xdr:row>
      <xdr:rowOff>81864</xdr:rowOff>
    </xdr:to>
    <xdr:cxnSp macro="">
      <xdr:nvCxnSpPr>
        <xdr:cNvPr id="530" name="直線コネクタ 529"/>
        <xdr:cNvCxnSpPr/>
      </xdr:nvCxnSpPr>
      <xdr:spPr>
        <a:xfrm flipV="1">
          <a:off x="15481300" y="6604133"/>
          <a:ext cx="838200" cy="1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53513</xdr:rowOff>
    </xdr:from>
    <xdr:ext cx="469744" cy="259045"/>
    <xdr:sp macro="" textlink="">
      <xdr:nvSpPr>
        <xdr:cNvPr id="531" name="災害復旧事業費平均値テキスト"/>
        <xdr:cNvSpPr txBox="1"/>
      </xdr:nvSpPr>
      <xdr:spPr>
        <a:xfrm>
          <a:off x="16370300" y="656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81848</xdr:rowOff>
    </xdr:from>
    <xdr:to>
      <xdr:col>81</xdr:col>
      <xdr:colOff>50800</xdr:colOff>
      <xdr:row>39</xdr:row>
      <xdr:rowOff>81864</xdr:rowOff>
    </xdr:to>
    <xdr:cxnSp macro="">
      <xdr:nvCxnSpPr>
        <xdr:cNvPr id="533" name="直線コネクタ 532"/>
        <xdr:cNvCxnSpPr/>
      </xdr:nvCxnSpPr>
      <xdr:spPr>
        <a:xfrm>
          <a:off x="14592300" y="676839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64311</xdr:rowOff>
    </xdr:from>
    <xdr:to>
      <xdr:col>76</xdr:col>
      <xdr:colOff>114300</xdr:colOff>
      <xdr:row>39</xdr:row>
      <xdr:rowOff>81848</xdr:rowOff>
    </xdr:to>
    <xdr:cxnSp macro="">
      <xdr:nvCxnSpPr>
        <xdr:cNvPr id="536" name="直線コネクタ 535"/>
        <xdr:cNvCxnSpPr/>
      </xdr:nvCxnSpPr>
      <xdr:spPr>
        <a:xfrm>
          <a:off x="13703300" y="675086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149236</xdr:rowOff>
    </xdr:from>
    <xdr:to>
      <xdr:col>71</xdr:col>
      <xdr:colOff>177800</xdr:colOff>
      <xdr:row>39</xdr:row>
      <xdr:rowOff>64311</xdr:rowOff>
    </xdr:to>
    <xdr:cxnSp macro="">
      <xdr:nvCxnSpPr>
        <xdr:cNvPr id="539" name="直線コネクタ 538"/>
        <xdr:cNvCxnSpPr/>
      </xdr:nvCxnSpPr>
      <xdr:spPr>
        <a:xfrm>
          <a:off x="12814300" y="6664336"/>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38233</xdr:rowOff>
    </xdr:from>
    <xdr:to>
      <xdr:col>85</xdr:col>
      <xdr:colOff>177800</xdr:colOff>
      <xdr:row>38</xdr:row>
      <xdr:rowOff>139833</xdr:rowOff>
    </xdr:to>
    <xdr:sp macro="" textlink="">
      <xdr:nvSpPr>
        <xdr:cNvPr id="549" name="楕円 548"/>
        <xdr:cNvSpPr/>
      </xdr:nvSpPr>
      <xdr:spPr>
        <a:xfrm>
          <a:off x="16268700" y="65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61110</xdr:rowOff>
    </xdr:from>
    <xdr:ext cx="534377" cy="259045"/>
    <xdr:sp macro="" textlink="">
      <xdr:nvSpPr>
        <xdr:cNvPr id="550" name="災害復旧事業費該当値テキスト"/>
        <xdr:cNvSpPr txBox="1"/>
      </xdr:nvSpPr>
      <xdr:spPr>
        <a:xfrm>
          <a:off x="16370300" y="64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31064</xdr:rowOff>
    </xdr:from>
    <xdr:to>
      <xdr:col>81</xdr:col>
      <xdr:colOff>101600</xdr:colOff>
      <xdr:row>39</xdr:row>
      <xdr:rowOff>132664</xdr:rowOff>
    </xdr:to>
    <xdr:sp macro="" textlink="">
      <xdr:nvSpPr>
        <xdr:cNvPr id="551" name="楕円 550"/>
        <xdr:cNvSpPr/>
      </xdr:nvSpPr>
      <xdr:spPr>
        <a:xfrm>
          <a:off x="15430500" y="67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123791</xdr:rowOff>
    </xdr:from>
    <xdr:ext cx="469744" cy="259045"/>
    <xdr:sp macro="" textlink="">
      <xdr:nvSpPr>
        <xdr:cNvPr id="552" name="テキスト ボックス 551"/>
        <xdr:cNvSpPr txBox="1"/>
      </xdr:nvSpPr>
      <xdr:spPr>
        <a:xfrm>
          <a:off x="15246428" y="68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31048</xdr:rowOff>
    </xdr:from>
    <xdr:to>
      <xdr:col>76</xdr:col>
      <xdr:colOff>165100</xdr:colOff>
      <xdr:row>39</xdr:row>
      <xdr:rowOff>132648</xdr:rowOff>
    </xdr:to>
    <xdr:sp macro="" textlink="">
      <xdr:nvSpPr>
        <xdr:cNvPr id="553" name="楕円 552"/>
        <xdr:cNvSpPr/>
      </xdr:nvSpPr>
      <xdr:spPr>
        <a:xfrm>
          <a:off x="14541500" y="67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123775</xdr:rowOff>
    </xdr:from>
    <xdr:ext cx="469744" cy="259045"/>
    <xdr:sp macro="" textlink="">
      <xdr:nvSpPr>
        <xdr:cNvPr id="554" name="テキスト ボックス 553"/>
        <xdr:cNvSpPr txBox="1"/>
      </xdr:nvSpPr>
      <xdr:spPr>
        <a:xfrm>
          <a:off x="14357428" y="68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13511</xdr:rowOff>
    </xdr:from>
    <xdr:to>
      <xdr:col>72</xdr:col>
      <xdr:colOff>38100</xdr:colOff>
      <xdr:row>39</xdr:row>
      <xdr:rowOff>115111</xdr:rowOff>
    </xdr:to>
    <xdr:sp macro="" textlink="">
      <xdr:nvSpPr>
        <xdr:cNvPr id="555" name="楕円 554"/>
        <xdr:cNvSpPr/>
      </xdr:nvSpPr>
      <xdr:spPr>
        <a:xfrm>
          <a:off x="13652500" y="67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106238</xdr:rowOff>
    </xdr:from>
    <xdr:ext cx="469744" cy="259045"/>
    <xdr:sp macro="" textlink="">
      <xdr:nvSpPr>
        <xdr:cNvPr id="556" name="テキスト ボックス 555"/>
        <xdr:cNvSpPr txBox="1"/>
      </xdr:nvSpPr>
      <xdr:spPr>
        <a:xfrm>
          <a:off x="13468428" y="679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98436</xdr:rowOff>
    </xdr:from>
    <xdr:to>
      <xdr:col>67</xdr:col>
      <xdr:colOff>101600</xdr:colOff>
      <xdr:row>39</xdr:row>
      <xdr:rowOff>28586</xdr:rowOff>
    </xdr:to>
    <xdr:sp macro="" textlink="">
      <xdr:nvSpPr>
        <xdr:cNvPr id="557" name="楕円 556"/>
        <xdr:cNvSpPr/>
      </xdr:nvSpPr>
      <xdr:spPr>
        <a:xfrm>
          <a:off x="12763500" y="66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19713</xdr:rowOff>
    </xdr:from>
    <xdr:ext cx="469744" cy="259045"/>
    <xdr:sp macro="" textlink="">
      <xdr:nvSpPr>
        <xdr:cNvPr id="558" name="テキスト ボックス 557"/>
        <xdr:cNvSpPr txBox="1"/>
      </xdr:nvSpPr>
      <xdr:spPr>
        <a:xfrm>
          <a:off x="12579428" y="67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35981</xdr:rowOff>
    </xdr:from>
    <xdr:to>
      <xdr:col>85</xdr:col>
      <xdr:colOff>127000</xdr:colOff>
      <xdr:row>78</xdr:row>
      <xdr:rowOff>49740</xdr:rowOff>
    </xdr:to>
    <xdr:cxnSp macro="">
      <xdr:nvCxnSpPr>
        <xdr:cNvPr id="640" name="直線コネクタ 639"/>
        <xdr:cNvCxnSpPr/>
      </xdr:nvCxnSpPr>
      <xdr:spPr>
        <a:xfrm flipV="1">
          <a:off x="15481300" y="13409081"/>
          <a:ext cx="8382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49740</xdr:rowOff>
    </xdr:from>
    <xdr:to>
      <xdr:col>81</xdr:col>
      <xdr:colOff>50800</xdr:colOff>
      <xdr:row>78</xdr:row>
      <xdr:rowOff>53907</xdr:rowOff>
    </xdr:to>
    <xdr:cxnSp macro="">
      <xdr:nvCxnSpPr>
        <xdr:cNvPr id="643" name="直線コネクタ 642"/>
        <xdr:cNvCxnSpPr/>
      </xdr:nvCxnSpPr>
      <xdr:spPr>
        <a:xfrm flipV="1">
          <a:off x="14592300" y="13422840"/>
          <a:ext cx="8890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53907</xdr:rowOff>
    </xdr:from>
    <xdr:to>
      <xdr:col>76</xdr:col>
      <xdr:colOff>114300</xdr:colOff>
      <xdr:row>78</xdr:row>
      <xdr:rowOff>61796</xdr:rowOff>
    </xdr:to>
    <xdr:cxnSp macro="">
      <xdr:nvCxnSpPr>
        <xdr:cNvPr id="646" name="直線コネクタ 645"/>
        <xdr:cNvCxnSpPr/>
      </xdr:nvCxnSpPr>
      <xdr:spPr>
        <a:xfrm flipV="1">
          <a:off x="13703300" y="13427007"/>
          <a:ext cx="8890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8" name="テキスト ボックス 647"/>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61796</xdr:rowOff>
    </xdr:from>
    <xdr:to>
      <xdr:col>71</xdr:col>
      <xdr:colOff>177800</xdr:colOff>
      <xdr:row>78</xdr:row>
      <xdr:rowOff>87109</xdr:rowOff>
    </xdr:to>
    <xdr:cxnSp macro="">
      <xdr:nvCxnSpPr>
        <xdr:cNvPr id="649" name="直線コネクタ 648"/>
        <xdr:cNvCxnSpPr/>
      </xdr:nvCxnSpPr>
      <xdr:spPr>
        <a:xfrm flipV="1">
          <a:off x="12814300" y="13434896"/>
          <a:ext cx="8890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111743</xdr:rowOff>
    </xdr:from>
    <xdr:ext cx="534377" cy="259045"/>
    <xdr:sp macro="" textlink="">
      <xdr:nvSpPr>
        <xdr:cNvPr id="651" name="テキスト ボックス 650"/>
        <xdr:cNvSpPr txBox="1"/>
      </xdr:nvSpPr>
      <xdr:spPr>
        <a:xfrm>
          <a:off x="13436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156631</xdr:rowOff>
    </xdr:from>
    <xdr:to>
      <xdr:col>85</xdr:col>
      <xdr:colOff>177800</xdr:colOff>
      <xdr:row>78</xdr:row>
      <xdr:rowOff>86781</xdr:rowOff>
    </xdr:to>
    <xdr:sp macro="" textlink="">
      <xdr:nvSpPr>
        <xdr:cNvPr id="659" name="楕円 658"/>
        <xdr:cNvSpPr/>
      </xdr:nvSpPr>
      <xdr:spPr>
        <a:xfrm>
          <a:off x="16268700" y="133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135058</xdr:rowOff>
    </xdr:from>
    <xdr:ext cx="534377" cy="259045"/>
    <xdr:sp macro="" textlink="">
      <xdr:nvSpPr>
        <xdr:cNvPr id="660" name="公債費該当値テキスト"/>
        <xdr:cNvSpPr txBox="1"/>
      </xdr:nvSpPr>
      <xdr:spPr>
        <a:xfrm>
          <a:off x="16370300" y="133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170390</xdr:rowOff>
    </xdr:from>
    <xdr:to>
      <xdr:col>81</xdr:col>
      <xdr:colOff>101600</xdr:colOff>
      <xdr:row>78</xdr:row>
      <xdr:rowOff>100540</xdr:rowOff>
    </xdr:to>
    <xdr:sp macro="" textlink="">
      <xdr:nvSpPr>
        <xdr:cNvPr id="661" name="楕円 660"/>
        <xdr:cNvSpPr/>
      </xdr:nvSpPr>
      <xdr:spPr>
        <a:xfrm>
          <a:off x="15430500" y="133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91667</xdr:rowOff>
    </xdr:from>
    <xdr:ext cx="534377" cy="259045"/>
    <xdr:sp macro="" textlink="">
      <xdr:nvSpPr>
        <xdr:cNvPr id="662" name="テキスト ボックス 661"/>
        <xdr:cNvSpPr txBox="1"/>
      </xdr:nvSpPr>
      <xdr:spPr>
        <a:xfrm>
          <a:off x="15214111" y="134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3107</xdr:rowOff>
    </xdr:from>
    <xdr:to>
      <xdr:col>76</xdr:col>
      <xdr:colOff>165100</xdr:colOff>
      <xdr:row>78</xdr:row>
      <xdr:rowOff>104707</xdr:rowOff>
    </xdr:to>
    <xdr:sp macro="" textlink="">
      <xdr:nvSpPr>
        <xdr:cNvPr id="663" name="楕円 662"/>
        <xdr:cNvSpPr/>
      </xdr:nvSpPr>
      <xdr:spPr>
        <a:xfrm>
          <a:off x="14541500" y="133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95834</xdr:rowOff>
    </xdr:from>
    <xdr:ext cx="534377" cy="259045"/>
    <xdr:sp macro="" textlink="">
      <xdr:nvSpPr>
        <xdr:cNvPr id="664" name="テキスト ボックス 663"/>
        <xdr:cNvSpPr txBox="1"/>
      </xdr:nvSpPr>
      <xdr:spPr>
        <a:xfrm>
          <a:off x="14325111" y="134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10996</xdr:rowOff>
    </xdr:from>
    <xdr:to>
      <xdr:col>72</xdr:col>
      <xdr:colOff>38100</xdr:colOff>
      <xdr:row>78</xdr:row>
      <xdr:rowOff>112596</xdr:rowOff>
    </xdr:to>
    <xdr:sp macro="" textlink="">
      <xdr:nvSpPr>
        <xdr:cNvPr id="665" name="楕円 664"/>
        <xdr:cNvSpPr/>
      </xdr:nvSpPr>
      <xdr:spPr>
        <a:xfrm>
          <a:off x="13652500" y="1338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103723</xdr:rowOff>
    </xdr:from>
    <xdr:ext cx="534377" cy="259045"/>
    <xdr:sp macro="" textlink="">
      <xdr:nvSpPr>
        <xdr:cNvPr id="666" name="テキスト ボックス 665"/>
        <xdr:cNvSpPr txBox="1"/>
      </xdr:nvSpPr>
      <xdr:spPr>
        <a:xfrm>
          <a:off x="13436111" y="1347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36309</xdr:rowOff>
    </xdr:from>
    <xdr:to>
      <xdr:col>67</xdr:col>
      <xdr:colOff>101600</xdr:colOff>
      <xdr:row>78</xdr:row>
      <xdr:rowOff>137909</xdr:rowOff>
    </xdr:to>
    <xdr:sp macro="" textlink="">
      <xdr:nvSpPr>
        <xdr:cNvPr id="667" name="楕円 666"/>
        <xdr:cNvSpPr/>
      </xdr:nvSpPr>
      <xdr:spPr>
        <a:xfrm>
          <a:off x="12763500" y="134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129036</xdr:rowOff>
    </xdr:from>
    <xdr:ext cx="534377" cy="259045"/>
    <xdr:sp macro="" textlink="">
      <xdr:nvSpPr>
        <xdr:cNvPr id="668" name="テキスト ボックス 667"/>
        <xdr:cNvSpPr txBox="1"/>
      </xdr:nvSpPr>
      <xdr:spPr>
        <a:xfrm>
          <a:off x="12547111" y="135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147724</xdr:rowOff>
    </xdr:from>
    <xdr:to>
      <xdr:col>85</xdr:col>
      <xdr:colOff>127000</xdr:colOff>
      <xdr:row>99</xdr:row>
      <xdr:rowOff>3235</xdr:rowOff>
    </xdr:to>
    <xdr:cxnSp macro="">
      <xdr:nvCxnSpPr>
        <xdr:cNvPr id="697" name="直線コネクタ 696"/>
        <xdr:cNvCxnSpPr/>
      </xdr:nvCxnSpPr>
      <xdr:spPr>
        <a:xfrm>
          <a:off x="15481300" y="16949824"/>
          <a:ext cx="8382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147724</xdr:rowOff>
    </xdr:from>
    <xdr:to>
      <xdr:col>81</xdr:col>
      <xdr:colOff>50800</xdr:colOff>
      <xdr:row>99</xdr:row>
      <xdr:rowOff>18487</xdr:rowOff>
    </xdr:to>
    <xdr:cxnSp macro="">
      <xdr:nvCxnSpPr>
        <xdr:cNvPr id="700" name="直線コネクタ 699"/>
        <xdr:cNvCxnSpPr/>
      </xdr:nvCxnSpPr>
      <xdr:spPr>
        <a:xfrm flipV="1">
          <a:off x="14592300" y="16949824"/>
          <a:ext cx="8890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17559</xdr:rowOff>
    </xdr:from>
    <xdr:to>
      <xdr:col>76</xdr:col>
      <xdr:colOff>114300</xdr:colOff>
      <xdr:row>99</xdr:row>
      <xdr:rowOff>18487</xdr:rowOff>
    </xdr:to>
    <xdr:cxnSp macro="">
      <xdr:nvCxnSpPr>
        <xdr:cNvPr id="703" name="直線コネクタ 702"/>
        <xdr:cNvCxnSpPr/>
      </xdr:nvCxnSpPr>
      <xdr:spPr>
        <a:xfrm>
          <a:off x="13703300" y="16991109"/>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16814</xdr:rowOff>
    </xdr:from>
    <xdr:to>
      <xdr:col>71</xdr:col>
      <xdr:colOff>177800</xdr:colOff>
      <xdr:row>99</xdr:row>
      <xdr:rowOff>17559</xdr:rowOff>
    </xdr:to>
    <xdr:cxnSp macro="">
      <xdr:nvCxnSpPr>
        <xdr:cNvPr id="706" name="直線コネクタ 705"/>
        <xdr:cNvCxnSpPr/>
      </xdr:nvCxnSpPr>
      <xdr:spPr>
        <a:xfrm>
          <a:off x="12814300" y="16990364"/>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123885</xdr:rowOff>
    </xdr:from>
    <xdr:to>
      <xdr:col>85</xdr:col>
      <xdr:colOff>177800</xdr:colOff>
      <xdr:row>99</xdr:row>
      <xdr:rowOff>54035</xdr:rowOff>
    </xdr:to>
    <xdr:sp macro="" textlink="">
      <xdr:nvSpPr>
        <xdr:cNvPr id="716" name="楕円 715"/>
        <xdr:cNvSpPr/>
      </xdr:nvSpPr>
      <xdr:spPr>
        <a:xfrm>
          <a:off x="16268700" y="169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96924</xdr:rowOff>
    </xdr:from>
    <xdr:to>
      <xdr:col>81</xdr:col>
      <xdr:colOff>101600</xdr:colOff>
      <xdr:row>99</xdr:row>
      <xdr:rowOff>27074</xdr:rowOff>
    </xdr:to>
    <xdr:sp macro="" textlink="">
      <xdr:nvSpPr>
        <xdr:cNvPr id="718" name="楕円 717"/>
        <xdr:cNvSpPr/>
      </xdr:nvSpPr>
      <xdr:spPr>
        <a:xfrm>
          <a:off x="15430500" y="168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18201</xdr:rowOff>
    </xdr:from>
    <xdr:ext cx="534377" cy="259045"/>
    <xdr:sp macro="" textlink="">
      <xdr:nvSpPr>
        <xdr:cNvPr id="719" name="テキスト ボックス 718"/>
        <xdr:cNvSpPr txBox="1"/>
      </xdr:nvSpPr>
      <xdr:spPr>
        <a:xfrm>
          <a:off x="15214111" y="169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139137</xdr:rowOff>
    </xdr:from>
    <xdr:to>
      <xdr:col>76</xdr:col>
      <xdr:colOff>165100</xdr:colOff>
      <xdr:row>99</xdr:row>
      <xdr:rowOff>69287</xdr:rowOff>
    </xdr:to>
    <xdr:sp macro="" textlink="">
      <xdr:nvSpPr>
        <xdr:cNvPr id="720" name="楕円 719"/>
        <xdr:cNvSpPr/>
      </xdr:nvSpPr>
      <xdr:spPr>
        <a:xfrm>
          <a:off x="14541500" y="169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60414</xdr:rowOff>
    </xdr:from>
    <xdr:ext cx="534377" cy="259045"/>
    <xdr:sp macro="" textlink="">
      <xdr:nvSpPr>
        <xdr:cNvPr id="721" name="テキスト ボックス 720"/>
        <xdr:cNvSpPr txBox="1"/>
      </xdr:nvSpPr>
      <xdr:spPr>
        <a:xfrm>
          <a:off x="14325111" y="170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138209</xdr:rowOff>
    </xdr:from>
    <xdr:to>
      <xdr:col>72</xdr:col>
      <xdr:colOff>38100</xdr:colOff>
      <xdr:row>99</xdr:row>
      <xdr:rowOff>68359</xdr:rowOff>
    </xdr:to>
    <xdr:sp macro="" textlink="">
      <xdr:nvSpPr>
        <xdr:cNvPr id="722" name="楕円 721"/>
        <xdr:cNvSpPr/>
      </xdr:nvSpPr>
      <xdr:spPr>
        <a:xfrm>
          <a:off x="13652500" y="1694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59486</xdr:rowOff>
    </xdr:from>
    <xdr:ext cx="534377" cy="259045"/>
    <xdr:sp macro="" textlink="">
      <xdr:nvSpPr>
        <xdr:cNvPr id="723" name="テキスト ボックス 722"/>
        <xdr:cNvSpPr txBox="1"/>
      </xdr:nvSpPr>
      <xdr:spPr>
        <a:xfrm>
          <a:off x="13436111" y="170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137464</xdr:rowOff>
    </xdr:from>
    <xdr:to>
      <xdr:col>67</xdr:col>
      <xdr:colOff>101600</xdr:colOff>
      <xdr:row>99</xdr:row>
      <xdr:rowOff>67614</xdr:rowOff>
    </xdr:to>
    <xdr:sp macro="" textlink="">
      <xdr:nvSpPr>
        <xdr:cNvPr id="724" name="楕円 723"/>
        <xdr:cNvSpPr/>
      </xdr:nvSpPr>
      <xdr:spPr>
        <a:xfrm>
          <a:off x="12763500" y="169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58741</xdr:rowOff>
    </xdr:from>
    <xdr:ext cx="534377" cy="259045"/>
    <xdr:sp macro="" textlink="">
      <xdr:nvSpPr>
        <xdr:cNvPr id="725" name="テキスト ボックス 724"/>
        <xdr:cNvSpPr txBox="1"/>
      </xdr:nvSpPr>
      <xdr:spPr>
        <a:xfrm>
          <a:off x="12547111" y="170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93686</xdr:rowOff>
    </xdr:from>
    <xdr:to>
      <xdr:col>107</xdr:col>
      <xdr:colOff>50800</xdr:colOff>
      <xdr:row>39</xdr:row>
      <xdr:rowOff>98878</xdr:rowOff>
    </xdr:to>
    <xdr:cxnSp macro="">
      <xdr:nvCxnSpPr>
        <xdr:cNvPr id="762" name="直線コネクタ 761"/>
        <xdr:cNvCxnSpPr/>
      </xdr:nvCxnSpPr>
      <xdr:spPr>
        <a:xfrm>
          <a:off x="19545300" y="678023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93686</xdr:rowOff>
    </xdr:from>
    <xdr:to>
      <xdr:col>102</xdr:col>
      <xdr:colOff>114300</xdr:colOff>
      <xdr:row>39</xdr:row>
      <xdr:rowOff>98878</xdr:rowOff>
    </xdr:to>
    <xdr:cxnSp macro="">
      <xdr:nvCxnSpPr>
        <xdr:cNvPr id="765" name="直線コネクタ 764"/>
        <xdr:cNvCxnSpPr/>
      </xdr:nvCxnSpPr>
      <xdr:spPr>
        <a:xfrm flipV="1">
          <a:off x="18656300" y="678023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42886</xdr:rowOff>
    </xdr:from>
    <xdr:to>
      <xdr:col>102</xdr:col>
      <xdr:colOff>165100</xdr:colOff>
      <xdr:row>39</xdr:row>
      <xdr:rowOff>144486</xdr:rowOff>
    </xdr:to>
    <xdr:sp macro="" textlink="">
      <xdr:nvSpPr>
        <xdr:cNvPr id="781" name="楕円 780"/>
        <xdr:cNvSpPr/>
      </xdr:nvSpPr>
      <xdr:spPr>
        <a:xfrm>
          <a:off x="19494500" y="67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135613</xdr:rowOff>
    </xdr:from>
    <xdr:ext cx="378565" cy="259045"/>
    <xdr:sp macro="" textlink="">
      <xdr:nvSpPr>
        <xdr:cNvPr id="782" name="テキスト ボックス 781"/>
        <xdr:cNvSpPr txBox="1"/>
      </xdr:nvSpPr>
      <xdr:spPr>
        <a:xfrm>
          <a:off x="19356017" y="682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68697</xdr:rowOff>
    </xdr:from>
    <xdr:to>
      <xdr:col>116</xdr:col>
      <xdr:colOff>63500</xdr:colOff>
      <xdr:row>57</xdr:row>
      <xdr:rowOff>74320</xdr:rowOff>
    </xdr:to>
    <xdr:cxnSp macro="">
      <xdr:nvCxnSpPr>
        <xdr:cNvPr id="811" name="直線コネクタ 810"/>
        <xdr:cNvCxnSpPr/>
      </xdr:nvCxnSpPr>
      <xdr:spPr>
        <a:xfrm flipV="1">
          <a:off x="21323300" y="9841347"/>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71348</xdr:rowOff>
    </xdr:from>
    <xdr:to>
      <xdr:col>111</xdr:col>
      <xdr:colOff>177800</xdr:colOff>
      <xdr:row>57</xdr:row>
      <xdr:rowOff>74320</xdr:rowOff>
    </xdr:to>
    <xdr:cxnSp macro="">
      <xdr:nvCxnSpPr>
        <xdr:cNvPr id="814" name="直線コネクタ 813"/>
        <xdr:cNvCxnSpPr/>
      </xdr:nvCxnSpPr>
      <xdr:spPr>
        <a:xfrm>
          <a:off x="20434300" y="984399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71348</xdr:rowOff>
    </xdr:from>
    <xdr:to>
      <xdr:col>107</xdr:col>
      <xdr:colOff>50800</xdr:colOff>
      <xdr:row>57</xdr:row>
      <xdr:rowOff>74709</xdr:rowOff>
    </xdr:to>
    <xdr:cxnSp macro="">
      <xdr:nvCxnSpPr>
        <xdr:cNvPr id="817" name="直線コネクタ 816"/>
        <xdr:cNvCxnSpPr/>
      </xdr:nvCxnSpPr>
      <xdr:spPr>
        <a:xfrm flipV="1">
          <a:off x="19545300" y="9843998"/>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74709</xdr:rowOff>
    </xdr:from>
    <xdr:to>
      <xdr:col>102</xdr:col>
      <xdr:colOff>114300</xdr:colOff>
      <xdr:row>57</xdr:row>
      <xdr:rowOff>76629</xdr:rowOff>
    </xdr:to>
    <xdr:cxnSp macro="">
      <xdr:nvCxnSpPr>
        <xdr:cNvPr id="820" name="直線コネクタ 819"/>
        <xdr:cNvCxnSpPr/>
      </xdr:nvCxnSpPr>
      <xdr:spPr>
        <a:xfrm flipV="1">
          <a:off x="18656300" y="984735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17897</xdr:rowOff>
    </xdr:from>
    <xdr:to>
      <xdr:col>116</xdr:col>
      <xdr:colOff>114300</xdr:colOff>
      <xdr:row>57</xdr:row>
      <xdr:rowOff>119497</xdr:rowOff>
    </xdr:to>
    <xdr:sp macro="" textlink="">
      <xdr:nvSpPr>
        <xdr:cNvPr id="830" name="楕円 829"/>
        <xdr:cNvSpPr/>
      </xdr:nvSpPr>
      <xdr:spPr>
        <a:xfrm>
          <a:off x="22110700" y="9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40774</xdr:rowOff>
    </xdr:from>
    <xdr:ext cx="534377" cy="259045"/>
    <xdr:sp macro="" textlink="">
      <xdr:nvSpPr>
        <xdr:cNvPr id="831" name="貸付金該当値テキスト"/>
        <xdr:cNvSpPr txBox="1"/>
      </xdr:nvSpPr>
      <xdr:spPr>
        <a:xfrm>
          <a:off x="22212300" y="964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23520</xdr:rowOff>
    </xdr:from>
    <xdr:to>
      <xdr:col>112</xdr:col>
      <xdr:colOff>38100</xdr:colOff>
      <xdr:row>57</xdr:row>
      <xdr:rowOff>125120</xdr:rowOff>
    </xdr:to>
    <xdr:sp macro="" textlink="">
      <xdr:nvSpPr>
        <xdr:cNvPr id="832" name="楕円 831"/>
        <xdr:cNvSpPr/>
      </xdr:nvSpPr>
      <xdr:spPr>
        <a:xfrm>
          <a:off x="212725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141647</xdr:rowOff>
    </xdr:from>
    <xdr:ext cx="534377" cy="259045"/>
    <xdr:sp macro="" textlink="">
      <xdr:nvSpPr>
        <xdr:cNvPr id="833" name="テキスト ボックス 832"/>
        <xdr:cNvSpPr txBox="1"/>
      </xdr:nvSpPr>
      <xdr:spPr>
        <a:xfrm>
          <a:off x="21056111" y="9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20548</xdr:rowOff>
    </xdr:from>
    <xdr:to>
      <xdr:col>107</xdr:col>
      <xdr:colOff>101600</xdr:colOff>
      <xdr:row>57</xdr:row>
      <xdr:rowOff>122148</xdr:rowOff>
    </xdr:to>
    <xdr:sp macro="" textlink="">
      <xdr:nvSpPr>
        <xdr:cNvPr id="834" name="楕円 833"/>
        <xdr:cNvSpPr/>
      </xdr:nvSpPr>
      <xdr:spPr>
        <a:xfrm>
          <a:off x="203835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138675</xdr:rowOff>
    </xdr:from>
    <xdr:ext cx="534377" cy="259045"/>
    <xdr:sp macro="" textlink="">
      <xdr:nvSpPr>
        <xdr:cNvPr id="835" name="テキスト ボックス 834"/>
        <xdr:cNvSpPr txBox="1"/>
      </xdr:nvSpPr>
      <xdr:spPr>
        <a:xfrm>
          <a:off x="20167111" y="95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23909</xdr:rowOff>
    </xdr:from>
    <xdr:to>
      <xdr:col>102</xdr:col>
      <xdr:colOff>165100</xdr:colOff>
      <xdr:row>57</xdr:row>
      <xdr:rowOff>125509</xdr:rowOff>
    </xdr:to>
    <xdr:sp macro="" textlink="">
      <xdr:nvSpPr>
        <xdr:cNvPr id="836" name="楕円 835"/>
        <xdr:cNvSpPr/>
      </xdr:nvSpPr>
      <xdr:spPr>
        <a:xfrm>
          <a:off x="19494500" y="97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142036</xdr:rowOff>
    </xdr:from>
    <xdr:ext cx="534377" cy="259045"/>
    <xdr:sp macro="" textlink="">
      <xdr:nvSpPr>
        <xdr:cNvPr id="837" name="テキスト ボックス 836"/>
        <xdr:cNvSpPr txBox="1"/>
      </xdr:nvSpPr>
      <xdr:spPr>
        <a:xfrm>
          <a:off x="19278111" y="95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25829</xdr:rowOff>
    </xdr:from>
    <xdr:to>
      <xdr:col>98</xdr:col>
      <xdr:colOff>38100</xdr:colOff>
      <xdr:row>57</xdr:row>
      <xdr:rowOff>127429</xdr:rowOff>
    </xdr:to>
    <xdr:sp macro="" textlink="">
      <xdr:nvSpPr>
        <xdr:cNvPr id="838" name="楕円 837"/>
        <xdr:cNvSpPr/>
      </xdr:nvSpPr>
      <xdr:spPr>
        <a:xfrm>
          <a:off x="18605500" y="97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143956</xdr:rowOff>
    </xdr:from>
    <xdr:ext cx="534377" cy="259045"/>
    <xdr:sp macro="" textlink="">
      <xdr:nvSpPr>
        <xdr:cNvPr id="839" name="テキスト ボックス 838"/>
        <xdr:cNvSpPr txBox="1"/>
      </xdr:nvSpPr>
      <xdr:spPr>
        <a:xfrm>
          <a:off x="18389111" y="95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24028</xdr:rowOff>
    </xdr:from>
    <xdr:to>
      <xdr:col>116</xdr:col>
      <xdr:colOff>63500</xdr:colOff>
      <xdr:row>76</xdr:row>
      <xdr:rowOff>25890</xdr:rowOff>
    </xdr:to>
    <xdr:cxnSp macro="">
      <xdr:nvCxnSpPr>
        <xdr:cNvPr id="871" name="直線コネクタ 870"/>
        <xdr:cNvCxnSpPr/>
      </xdr:nvCxnSpPr>
      <xdr:spPr>
        <a:xfrm flipV="1">
          <a:off x="21323300" y="13054228"/>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25890</xdr:rowOff>
    </xdr:from>
    <xdr:to>
      <xdr:col>111</xdr:col>
      <xdr:colOff>177800</xdr:colOff>
      <xdr:row>76</xdr:row>
      <xdr:rowOff>63691</xdr:rowOff>
    </xdr:to>
    <xdr:cxnSp macro="">
      <xdr:nvCxnSpPr>
        <xdr:cNvPr id="874" name="直線コネクタ 873"/>
        <xdr:cNvCxnSpPr/>
      </xdr:nvCxnSpPr>
      <xdr:spPr>
        <a:xfrm flipV="1">
          <a:off x="20434300" y="13056090"/>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5169</xdr:rowOff>
    </xdr:from>
    <xdr:to>
      <xdr:col>107</xdr:col>
      <xdr:colOff>50800</xdr:colOff>
      <xdr:row>76</xdr:row>
      <xdr:rowOff>63691</xdr:rowOff>
    </xdr:to>
    <xdr:cxnSp macro="">
      <xdr:nvCxnSpPr>
        <xdr:cNvPr id="877" name="直線コネクタ 876"/>
        <xdr:cNvCxnSpPr/>
      </xdr:nvCxnSpPr>
      <xdr:spPr>
        <a:xfrm>
          <a:off x="19545300" y="12863919"/>
          <a:ext cx="889000" cy="2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5169</xdr:rowOff>
    </xdr:from>
    <xdr:to>
      <xdr:col>102</xdr:col>
      <xdr:colOff>114300</xdr:colOff>
      <xdr:row>75</xdr:row>
      <xdr:rowOff>22020</xdr:rowOff>
    </xdr:to>
    <xdr:cxnSp macro="">
      <xdr:nvCxnSpPr>
        <xdr:cNvPr id="880" name="直線コネクタ 879"/>
        <xdr:cNvCxnSpPr/>
      </xdr:nvCxnSpPr>
      <xdr:spPr>
        <a:xfrm flipV="1">
          <a:off x="18656300" y="12863919"/>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144679</xdr:rowOff>
    </xdr:from>
    <xdr:to>
      <xdr:col>116</xdr:col>
      <xdr:colOff>114300</xdr:colOff>
      <xdr:row>76</xdr:row>
      <xdr:rowOff>74830</xdr:rowOff>
    </xdr:to>
    <xdr:sp macro="" textlink="">
      <xdr:nvSpPr>
        <xdr:cNvPr id="890" name="楕円 889"/>
        <xdr:cNvSpPr/>
      </xdr:nvSpPr>
      <xdr:spPr>
        <a:xfrm>
          <a:off x="22110700" y="13003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167556</xdr:rowOff>
    </xdr:from>
    <xdr:ext cx="534377" cy="259045"/>
    <xdr:sp macro="" textlink="">
      <xdr:nvSpPr>
        <xdr:cNvPr id="891" name="繰出金該当値テキスト"/>
        <xdr:cNvSpPr txBox="1"/>
      </xdr:nvSpPr>
      <xdr:spPr>
        <a:xfrm>
          <a:off x="22212300" y="128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146540</xdr:rowOff>
    </xdr:from>
    <xdr:to>
      <xdr:col>112</xdr:col>
      <xdr:colOff>38100</xdr:colOff>
      <xdr:row>76</xdr:row>
      <xdr:rowOff>76690</xdr:rowOff>
    </xdr:to>
    <xdr:sp macro="" textlink="">
      <xdr:nvSpPr>
        <xdr:cNvPr id="892" name="楕円 891"/>
        <xdr:cNvSpPr/>
      </xdr:nvSpPr>
      <xdr:spPr>
        <a:xfrm>
          <a:off x="21272500" y="130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93217</xdr:rowOff>
    </xdr:from>
    <xdr:ext cx="534377" cy="259045"/>
    <xdr:sp macro="" textlink="">
      <xdr:nvSpPr>
        <xdr:cNvPr id="893" name="テキスト ボックス 892"/>
        <xdr:cNvSpPr txBox="1"/>
      </xdr:nvSpPr>
      <xdr:spPr>
        <a:xfrm>
          <a:off x="21056111" y="127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12891</xdr:rowOff>
    </xdr:from>
    <xdr:to>
      <xdr:col>107</xdr:col>
      <xdr:colOff>101600</xdr:colOff>
      <xdr:row>76</xdr:row>
      <xdr:rowOff>114491</xdr:rowOff>
    </xdr:to>
    <xdr:sp macro="" textlink="">
      <xdr:nvSpPr>
        <xdr:cNvPr id="894" name="楕円 893"/>
        <xdr:cNvSpPr/>
      </xdr:nvSpPr>
      <xdr:spPr>
        <a:xfrm>
          <a:off x="20383500" y="130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131018</xdr:rowOff>
    </xdr:from>
    <xdr:ext cx="534377" cy="259045"/>
    <xdr:sp macro="" textlink="">
      <xdr:nvSpPr>
        <xdr:cNvPr id="895" name="テキスト ボックス 894"/>
        <xdr:cNvSpPr txBox="1"/>
      </xdr:nvSpPr>
      <xdr:spPr>
        <a:xfrm>
          <a:off x="20167111" y="128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125819</xdr:rowOff>
    </xdr:from>
    <xdr:to>
      <xdr:col>102</xdr:col>
      <xdr:colOff>165100</xdr:colOff>
      <xdr:row>75</xdr:row>
      <xdr:rowOff>55969</xdr:rowOff>
    </xdr:to>
    <xdr:sp macro="" textlink="">
      <xdr:nvSpPr>
        <xdr:cNvPr id="896" name="楕円 895"/>
        <xdr:cNvSpPr/>
      </xdr:nvSpPr>
      <xdr:spPr>
        <a:xfrm>
          <a:off x="19494500" y="12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72496</xdr:rowOff>
    </xdr:from>
    <xdr:ext cx="534377" cy="259045"/>
    <xdr:sp macro="" textlink="">
      <xdr:nvSpPr>
        <xdr:cNvPr id="897" name="テキスト ボックス 896"/>
        <xdr:cNvSpPr txBox="1"/>
      </xdr:nvSpPr>
      <xdr:spPr>
        <a:xfrm>
          <a:off x="19278111" y="125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142670</xdr:rowOff>
    </xdr:from>
    <xdr:to>
      <xdr:col>98</xdr:col>
      <xdr:colOff>38100</xdr:colOff>
      <xdr:row>75</xdr:row>
      <xdr:rowOff>72820</xdr:rowOff>
    </xdr:to>
    <xdr:sp macro="" textlink="">
      <xdr:nvSpPr>
        <xdr:cNvPr id="898" name="楕円 897"/>
        <xdr:cNvSpPr/>
      </xdr:nvSpPr>
      <xdr:spPr>
        <a:xfrm>
          <a:off x="18605500" y="12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89347</xdr:rowOff>
    </xdr:from>
    <xdr:ext cx="534377" cy="259045"/>
    <xdr:sp macro="" textlink="">
      <xdr:nvSpPr>
        <xdr:cNvPr id="899" name="テキスト ボックス 898"/>
        <xdr:cNvSpPr txBox="1"/>
      </xdr:nvSpPr>
      <xdr:spPr>
        <a:xfrm>
          <a:off x="18389111" y="1260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歳出決算総額は、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燃料・物価高騰対策くらし応援商品券事業</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電力・ガス・食料品等価格高騰緊急支援給付金給付事業</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などにより、住民一人当たりのコストが</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１８，５３７円増加</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６９５，９６３</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円となり、前年度比で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した。人件費は、鹿角市定員適正化推進計画（</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R6</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）に基づき職員の定員適正化などを着実に進めてきたことにより、類似団体平均を大きく下回っている。維持補修費は、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体育施設の修繕工事を実施したことなど</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により、前年度比で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類似団体平均と比較すると１７，３５７円上回っている。扶助費は、住民非課税世帯等臨時特別給付金事業、子育て世帯への臨時特別給付金給付事業の終了などにより前年度比で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類似団体平均を１８，８６８円上回っている。補助費等は、医療機関開設資金支援事業補助金や省エネ設備等更新支援補助金の増加により、類似団体平均と比較すると１９，７３７円上回っている。今後も引き続き定期的な補助金等の見直しを行い、事業の選択と集中を図っていく。普通建設事業のうち新規整備については、普通教室等空調設備設置事業などが終了し、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％減少した。更新整備については庁舎等照明設備改修事業や福祉プラザ管理費、体育施設整備事業の増加などにより前年度比で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が、類似団体平均と比較すると２０，８７１円下回っている。今後も老朽化した施設の大規模改修や、公共施設の照明ＬＥＤ化改修などの普通建設事業が続くことから、国県支出金などの財源の確保と過疎対策事業債などの交付税措置率が有利な地方債の活用及び義務的経費の圧縮を図るなど歳出の抑制を徹底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28,473
28,363
707.52
20,656,167
19,816,167
557,475
11,200,120
17,070,529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136271</xdr:rowOff>
    </xdr:from>
    <xdr:to>
      <xdr:col>24</xdr:col>
      <xdr:colOff>63500</xdr:colOff>
      <xdr:row>35</xdr:row>
      <xdr:rowOff>7684</xdr:rowOff>
    </xdr:to>
    <xdr:cxnSp macro="">
      <xdr:nvCxnSpPr>
        <xdr:cNvPr id="61" name="直線コネクタ 60"/>
        <xdr:cNvCxnSpPr/>
      </xdr:nvCxnSpPr>
      <xdr:spPr>
        <a:xfrm flipV="1">
          <a:off x="3797300" y="5965571"/>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7684</xdr:rowOff>
    </xdr:from>
    <xdr:to>
      <xdr:col>19</xdr:col>
      <xdr:colOff>177800</xdr:colOff>
      <xdr:row>35</xdr:row>
      <xdr:rowOff>68263</xdr:rowOff>
    </xdr:to>
    <xdr:cxnSp macro="">
      <xdr:nvCxnSpPr>
        <xdr:cNvPr id="64" name="直線コネクタ 63"/>
        <xdr:cNvCxnSpPr/>
      </xdr:nvCxnSpPr>
      <xdr:spPr>
        <a:xfrm flipV="1">
          <a:off x="2908300" y="600843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62166</xdr:rowOff>
    </xdr:from>
    <xdr:to>
      <xdr:col>15</xdr:col>
      <xdr:colOff>50800</xdr:colOff>
      <xdr:row>35</xdr:row>
      <xdr:rowOff>68263</xdr:rowOff>
    </xdr:to>
    <xdr:cxnSp macro="">
      <xdr:nvCxnSpPr>
        <xdr:cNvPr id="67" name="直線コネクタ 66"/>
        <xdr:cNvCxnSpPr/>
      </xdr:nvCxnSpPr>
      <xdr:spPr>
        <a:xfrm>
          <a:off x="2019300" y="6062916"/>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61595</xdr:rowOff>
    </xdr:from>
    <xdr:to>
      <xdr:col>10</xdr:col>
      <xdr:colOff>114300</xdr:colOff>
      <xdr:row>35</xdr:row>
      <xdr:rowOff>62166</xdr:rowOff>
    </xdr:to>
    <xdr:cxnSp macro="">
      <xdr:nvCxnSpPr>
        <xdr:cNvPr id="70" name="直線コネクタ 69"/>
        <xdr:cNvCxnSpPr/>
      </xdr:nvCxnSpPr>
      <xdr:spPr>
        <a:xfrm>
          <a:off x="1130300" y="606234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85471</xdr:rowOff>
    </xdr:from>
    <xdr:to>
      <xdr:col>24</xdr:col>
      <xdr:colOff>114300</xdr:colOff>
      <xdr:row>35</xdr:row>
      <xdr:rowOff>15621</xdr:rowOff>
    </xdr:to>
    <xdr:sp macro="" textlink="">
      <xdr:nvSpPr>
        <xdr:cNvPr id="80" name="楕円 79"/>
        <xdr:cNvSpPr/>
      </xdr:nvSpPr>
      <xdr:spPr>
        <a:xfrm>
          <a:off x="45847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108348</xdr:rowOff>
    </xdr:from>
    <xdr:ext cx="469744" cy="259045"/>
    <xdr:sp macro="" textlink="">
      <xdr:nvSpPr>
        <xdr:cNvPr id="81" name="議会費該当値テキスト"/>
        <xdr:cNvSpPr txBox="1"/>
      </xdr:nvSpPr>
      <xdr:spPr>
        <a:xfrm>
          <a:off x="4686300"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128334</xdr:rowOff>
    </xdr:from>
    <xdr:to>
      <xdr:col>20</xdr:col>
      <xdr:colOff>38100</xdr:colOff>
      <xdr:row>35</xdr:row>
      <xdr:rowOff>58484</xdr:rowOff>
    </xdr:to>
    <xdr:sp macro="" textlink="">
      <xdr:nvSpPr>
        <xdr:cNvPr id="82" name="楕円 81"/>
        <xdr:cNvSpPr/>
      </xdr:nvSpPr>
      <xdr:spPr>
        <a:xfrm>
          <a:off x="3746500" y="59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75011</xdr:rowOff>
    </xdr:from>
    <xdr:ext cx="469744" cy="259045"/>
    <xdr:sp macro="" textlink="">
      <xdr:nvSpPr>
        <xdr:cNvPr id="83" name="テキスト ボックス 82"/>
        <xdr:cNvSpPr txBox="1"/>
      </xdr:nvSpPr>
      <xdr:spPr>
        <a:xfrm>
          <a:off x="3562428" y="57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17463</xdr:rowOff>
    </xdr:from>
    <xdr:to>
      <xdr:col>15</xdr:col>
      <xdr:colOff>101600</xdr:colOff>
      <xdr:row>35</xdr:row>
      <xdr:rowOff>119063</xdr:rowOff>
    </xdr:to>
    <xdr:sp macro="" textlink="">
      <xdr:nvSpPr>
        <xdr:cNvPr id="84" name="楕円 83"/>
        <xdr:cNvSpPr/>
      </xdr:nvSpPr>
      <xdr:spPr>
        <a:xfrm>
          <a:off x="2857500" y="60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135590</xdr:rowOff>
    </xdr:from>
    <xdr:ext cx="469744" cy="259045"/>
    <xdr:sp macro="" textlink="">
      <xdr:nvSpPr>
        <xdr:cNvPr id="85" name="テキスト ボックス 84"/>
        <xdr:cNvSpPr txBox="1"/>
      </xdr:nvSpPr>
      <xdr:spPr>
        <a:xfrm>
          <a:off x="2673428" y="579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11366</xdr:rowOff>
    </xdr:from>
    <xdr:to>
      <xdr:col>10</xdr:col>
      <xdr:colOff>165100</xdr:colOff>
      <xdr:row>35</xdr:row>
      <xdr:rowOff>112966</xdr:rowOff>
    </xdr:to>
    <xdr:sp macro="" textlink="">
      <xdr:nvSpPr>
        <xdr:cNvPr id="86" name="楕円 85"/>
        <xdr:cNvSpPr/>
      </xdr:nvSpPr>
      <xdr:spPr>
        <a:xfrm>
          <a:off x="1968500" y="6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129493</xdr:rowOff>
    </xdr:from>
    <xdr:ext cx="469744" cy="259045"/>
    <xdr:sp macro="" textlink="">
      <xdr:nvSpPr>
        <xdr:cNvPr id="87" name="テキスト ボックス 86"/>
        <xdr:cNvSpPr txBox="1"/>
      </xdr:nvSpPr>
      <xdr:spPr>
        <a:xfrm>
          <a:off x="1784428" y="57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xdr:rowOff>
    </xdr:from>
    <xdr:to>
      <xdr:col>6</xdr:col>
      <xdr:colOff>38100</xdr:colOff>
      <xdr:row>35</xdr:row>
      <xdr:rowOff>112395</xdr:rowOff>
    </xdr:to>
    <xdr:sp macro="" textlink="">
      <xdr:nvSpPr>
        <xdr:cNvPr id="88" name="楕円 87"/>
        <xdr:cNvSpPr/>
      </xdr:nvSpPr>
      <xdr:spPr>
        <a:xfrm>
          <a:off x="1079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128922</xdr:rowOff>
    </xdr:from>
    <xdr:ext cx="469744" cy="259045"/>
    <xdr:sp macro="" textlink="">
      <xdr:nvSpPr>
        <xdr:cNvPr id="89" name="テキスト ボックス 88"/>
        <xdr:cNvSpPr txBox="1"/>
      </xdr:nvSpPr>
      <xdr:spPr>
        <a:xfrm>
          <a:off x="895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152125</xdr:rowOff>
    </xdr:from>
    <xdr:to>
      <xdr:col>24</xdr:col>
      <xdr:colOff>63500</xdr:colOff>
      <xdr:row>58</xdr:row>
      <xdr:rowOff>158184</xdr:rowOff>
    </xdr:to>
    <xdr:cxnSp macro="">
      <xdr:nvCxnSpPr>
        <xdr:cNvPr id="120" name="直線コネクタ 119"/>
        <xdr:cNvCxnSpPr/>
      </xdr:nvCxnSpPr>
      <xdr:spPr>
        <a:xfrm flipV="1">
          <a:off x="3797300" y="10096225"/>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72188</xdr:rowOff>
    </xdr:from>
    <xdr:to>
      <xdr:col>19</xdr:col>
      <xdr:colOff>177800</xdr:colOff>
      <xdr:row>58</xdr:row>
      <xdr:rowOff>158184</xdr:rowOff>
    </xdr:to>
    <xdr:cxnSp macro="">
      <xdr:nvCxnSpPr>
        <xdr:cNvPr id="123" name="直線コネクタ 122"/>
        <xdr:cNvCxnSpPr/>
      </xdr:nvCxnSpPr>
      <xdr:spPr>
        <a:xfrm>
          <a:off x="2908300" y="10016288"/>
          <a:ext cx="889000" cy="8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72188</xdr:rowOff>
    </xdr:from>
    <xdr:to>
      <xdr:col>15</xdr:col>
      <xdr:colOff>50800</xdr:colOff>
      <xdr:row>59</xdr:row>
      <xdr:rowOff>11071</xdr:rowOff>
    </xdr:to>
    <xdr:cxnSp macro="">
      <xdr:nvCxnSpPr>
        <xdr:cNvPr id="126" name="直線コネクタ 125"/>
        <xdr:cNvCxnSpPr/>
      </xdr:nvCxnSpPr>
      <xdr:spPr>
        <a:xfrm flipV="1">
          <a:off x="2019300" y="10016288"/>
          <a:ext cx="889000" cy="1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11071</xdr:rowOff>
    </xdr:from>
    <xdr:to>
      <xdr:col>10</xdr:col>
      <xdr:colOff>114300</xdr:colOff>
      <xdr:row>59</xdr:row>
      <xdr:rowOff>19103</xdr:rowOff>
    </xdr:to>
    <xdr:cxnSp macro="">
      <xdr:nvCxnSpPr>
        <xdr:cNvPr id="129" name="直線コネクタ 128"/>
        <xdr:cNvCxnSpPr/>
      </xdr:nvCxnSpPr>
      <xdr:spPr>
        <a:xfrm flipV="1">
          <a:off x="1130300" y="10126621"/>
          <a:ext cx="8890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101325</xdr:rowOff>
    </xdr:from>
    <xdr:to>
      <xdr:col>24</xdr:col>
      <xdr:colOff>114300</xdr:colOff>
      <xdr:row>59</xdr:row>
      <xdr:rowOff>31475</xdr:rowOff>
    </xdr:to>
    <xdr:sp macro="" textlink="">
      <xdr:nvSpPr>
        <xdr:cNvPr id="139" name="楕円 138"/>
        <xdr:cNvSpPr/>
      </xdr:nvSpPr>
      <xdr:spPr>
        <a:xfrm>
          <a:off x="4584700" y="100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107384</xdr:rowOff>
    </xdr:from>
    <xdr:to>
      <xdr:col>20</xdr:col>
      <xdr:colOff>38100</xdr:colOff>
      <xdr:row>59</xdr:row>
      <xdr:rowOff>37534</xdr:rowOff>
    </xdr:to>
    <xdr:sp macro="" textlink="">
      <xdr:nvSpPr>
        <xdr:cNvPr id="141" name="楕円 140"/>
        <xdr:cNvSpPr/>
      </xdr:nvSpPr>
      <xdr:spPr>
        <a:xfrm>
          <a:off x="3746500" y="100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28661</xdr:rowOff>
    </xdr:from>
    <xdr:ext cx="599010" cy="259045"/>
    <xdr:sp macro="" textlink="">
      <xdr:nvSpPr>
        <xdr:cNvPr id="142" name="テキスト ボックス 141"/>
        <xdr:cNvSpPr txBox="1"/>
      </xdr:nvSpPr>
      <xdr:spPr>
        <a:xfrm>
          <a:off x="3497795" y="1014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21388</xdr:rowOff>
    </xdr:from>
    <xdr:to>
      <xdr:col>15</xdr:col>
      <xdr:colOff>101600</xdr:colOff>
      <xdr:row>58</xdr:row>
      <xdr:rowOff>122988</xdr:rowOff>
    </xdr:to>
    <xdr:sp macro="" textlink="">
      <xdr:nvSpPr>
        <xdr:cNvPr id="143" name="楕円 142"/>
        <xdr:cNvSpPr/>
      </xdr:nvSpPr>
      <xdr:spPr>
        <a:xfrm>
          <a:off x="2857500" y="99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114115</xdr:rowOff>
    </xdr:from>
    <xdr:ext cx="599010" cy="259045"/>
    <xdr:sp macro="" textlink="">
      <xdr:nvSpPr>
        <xdr:cNvPr id="144" name="テキスト ボックス 143"/>
        <xdr:cNvSpPr txBox="1"/>
      </xdr:nvSpPr>
      <xdr:spPr>
        <a:xfrm>
          <a:off x="2608795" y="1005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131721</xdr:rowOff>
    </xdr:from>
    <xdr:to>
      <xdr:col>10</xdr:col>
      <xdr:colOff>165100</xdr:colOff>
      <xdr:row>59</xdr:row>
      <xdr:rowOff>61871</xdr:rowOff>
    </xdr:to>
    <xdr:sp macro="" textlink="">
      <xdr:nvSpPr>
        <xdr:cNvPr id="145" name="楕円 144"/>
        <xdr:cNvSpPr/>
      </xdr:nvSpPr>
      <xdr:spPr>
        <a:xfrm>
          <a:off x="1968500" y="100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52998</xdr:rowOff>
    </xdr:from>
    <xdr:ext cx="534377" cy="259045"/>
    <xdr:sp macro="" textlink="">
      <xdr:nvSpPr>
        <xdr:cNvPr id="146" name="テキスト ボックス 145"/>
        <xdr:cNvSpPr txBox="1"/>
      </xdr:nvSpPr>
      <xdr:spPr>
        <a:xfrm>
          <a:off x="1752111" y="101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139753</xdr:rowOff>
    </xdr:from>
    <xdr:to>
      <xdr:col>6</xdr:col>
      <xdr:colOff>38100</xdr:colOff>
      <xdr:row>59</xdr:row>
      <xdr:rowOff>69903</xdr:rowOff>
    </xdr:to>
    <xdr:sp macro="" textlink="">
      <xdr:nvSpPr>
        <xdr:cNvPr id="147" name="楕円 146"/>
        <xdr:cNvSpPr/>
      </xdr:nvSpPr>
      <xdr:spPr>
        <a:xfrm>
          <a:off x="1079500" y="100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61030</xdr:rowOff>
    </xdr:from>
    <xdr:ext cx="534377" cy="259045"/>
    <xdr:sp macro="" textlink="">
      <xdr:nvSpPr>
        <xdr:cNvPr id="148" name="テキスト ボックス 147"/>
        <xdr:cNvSpPr txBox="1"/>
      </xdr:nvSpPr>
      <xdr:spPr>
        <a:xfrm>
          <a:off x="863111" y="101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86888</xdr:rowOff>
    </xdr:from>
    <xdr:to>
      <xdr:col>24</xdr:col>
      <xdr:colOff>63500</xdr:colOff>
      <xdr:row>75</xdr:row>
      <xdr:rowOff>133199</xdr:rowOff>
    </xdr:to>
    <xdr:cxnSp macro="">
      <xdr:nvCxnSpPr>
        <xdr:cNvPr id="176" name="直線コネクタ 175"/>
        <xdr:cNvCxnSpPr/>
      </xdr:nvCxnSpPr>
      <xdr:spPr>
        <a:xfrm>
          <a:off x="3797300" y="12945638"/>
          <a:ext cx="838200" cy="4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86888</xdr:rowOff>
    </xdr:from>
    <xdr:to>
      <xdr:col>19</xdr:col>
      <xdr:colOff>177800</xdr:colOff>
      <xdr:row>76</xdr:row>
      <xdr:rowOff>52389</xdr:rowOff>
    </xdr:to>
    <xdr:cxnSp macro="">
      <xdr:nvCxnSpPr>
        <xdr:cNvPr id="179" name="直線コネクタ 178"/>
        <xdr:cNvCxnSpPr/>
      </xdr:nvCxnSpPr>
      <xdr:spPr>
        <a:xfrm flipV="1">
          <a:off x="2908300" y="12945638"/>
          <a:ext cx="889000" cy="1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52389</xdr:rowOff>
    </xdr:from>
    <xdr:to>
      <xdr:col>15</xdr:col>
      <xdr:colOff>50800</xdr:colOff>
      <xdr:row>76</xdr:row>
      <xdr:rowOff>65638</xdr:rowOff>
    </xdr:to>
    <xdr:cxnSp macro="">
      <xdr:nvCxnSpPr>
        <xdr:cNvPr id="182" name="直線コネクタ 181"/>
        <xdr:cNvCxnSpPr/>
      </xdr:nvCxnSpPr>
      <xdr:spPr>
        <a:xfrm flipV="1">
          <a:off x="2019300" y="13082589"/>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65638</xdr:rowOff>
    </xdr:from>
    <xdr:to>
      <xdr:col>10</xdr:col>
      <xdr:colOff>114300</xdr:colOff>
      <xdr:row>76</xdr:row>
      <xdr:rowOff>105643</xdr:rowOff>
    </xdr:to>
    <xdr:cxnSp macro="">
      <xdr:nvCxnSpPr>
        <xdr:cNvPr id="185" name="直線コネクタ 184"/>
        <xdr:cNvCxnSpPr/>
      </xdr:nvCxnSpPr>
      <xdr:spPr>
        <a:xfrm flipV="1">
          <a:off x="1130300" y="1309583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82399</xdr:rowOff>
    </xdr:from>
    <xdr:to>
      <xdr:col>24</xdr:col>
      <xdr:colOff>114300</xdr:colOff>
      <xdr:row>76</xdr:row>
      <xdr:rowOff>12548</xdr:rowOff>
    </xdr:to>
    <xdr:sp macro="" textlink="">
      <xdr:nvSpPr>
        <xdr:cNvPr id="195" name="楕円 194"/>
        <xdr:cNvSpPr/>
      </xdr:nvSpPr>
      <xdr:spPr>
        <a:xfrm>
          <a:off x="4584700" y="12941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105276</xdr:rowOff>
    </xdr:from>
    <xdr:ext cx="599010" cy="259045"/>
    <xdr:sp macro="" textlink="">
      <xdr:nvSpPr>
        <xdr:cNvPr id="196" name="民生費該当値テキスト"/>
        <xdr:cNvSpPr txBox="1"/>
      </xdr:nvSpPr>
      <xdr:spPr>
        <a:xfrm>
          <a:off x="4686300" y="1279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36088</xdr:rowOff>
    </xdr:from>
    <xdr:to>
      <xdr:col>20</xdr:col>
      <xdr:colOff>38100</xdr:colOff>
      <xdr:row>75</xdr:row>
      <xdr:rowOff>137688</xdr:rowOff>
    </xdr:to>
    <xdr:sp macro="" textlink="">
      <xdr:nvSpPr>
        <xdr:cNvPr id="197" name="楕円 196"/>
        <xdr:cNvSpPr/>
      </xdr:nvSpPr>
      <xdr:spPr>
        <a:xfrm>
          <a:off x="3746500" y="128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154215</xdr:rowOff>
    </xdr:from>
    <xdr:ext cx="599010" cy="259045"/>
    <xdr:sp macro="" textlink="">
      <xdr:nvSpPr>
        <xdr:cNvPr id="198" name="テキスト ボックス 197"/>
        <xdr:cNvSpPr txBox="1"/>
      </xdr:nvSpPr>
      <xdr:spPr>
        <a:xfrm>
          <a:off x="3497795" y="126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1589</xdr:rowOff>
    </xdr:from>
    <xdr:to>
      <xdr:col>15</xdr:col>
      <xdr:colOff>101600</xdr:colOff>
      <xdr:row>76</xdr:row>
      <xdr:rowOff>103189</xdr:rowOff>
    </xdr:to>
    <xdr:sp macro="" textlink="">
      <xdr:nvSpPr>
        <xdr:cNvPr id="199" name="楕円 198"/>
        <xdr:cNvSpPr/>
      </xdr:nvSpPr>
      <xdr:spPr>
        <a:xfrm>
          <a:off x="2857500" y="130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119715</xdr:rowOff>
    </xdr:from>
    <xdr:ext cx="599010" cy="259045"/>
    <xdr:sp macro="" textlink="">
      <xdr:nvSpPr>
        <xdr:cNvPr id="200" name="テキスト ボックス 199"/>
        <xdr:cNvSpPr txBox="1"/>
      </xdr:nvSpPr>
      <xdr:spPr>
        <a:xfrm>
          <a:off x="2608795" y="128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14838</xdr:rowOff>
    </xdr:from>
    <xdr:to>
      <xdr:col>10</xdr:col>
      <xdr:colOff>165100</xdr:colOff>
      <xdr:row>76</xdr:row>
      <xdr:rowOff>116438</xdr:rowOff>
    </xdr:to>
    <xdr:sp macro="" textlink="">
      <xdr:nvSpPr>
        <xdr:cNvPr id="201" name="楕円 200"/>
        <xdr:cNvSpPr/>
      </xdr:nvSpPr>
      <xdr:spPr>
        <a:xfrm>
          <a:off x="1968500" y="130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132965</xdr:rowOff>
    </xdr:from>
    <xdr:ext cx="599010" cy="259045"/>
    <xdr:sp macro="" textlink="">
      <xdr:nvSpPr>
        <xdr:cNvPr id="202" name="テキスト ボックス 201"/>
        <xdr:cNvSpPr txBox="1"/>
      </xdr:nvSpPr>
      <xdr:spPr>
        <a:xfrm>
          <a:off x="1719795" y="1282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54843</xdr:rowOff>
    </xdr:from>
    <xdr:to>
      <xdr:col>6</xdr:col>
      <xdr:colOff>38100</xdr:colOff>
      <xdr:row>76</xdr:row>
      <xdr:rowOff>156443</xdr:rowOff>
    </xdr:to>
    <xdr:sp macro="" textlink="">
      <xdr:nvSpPr>
        <xdr:cNvPr id="203" name="楕円 202"/>
        <xdr:cNvSpPr/>
      </xdr:nvSpPr>
      <xdr:spPr>
        <a:xfrm>
          <a:off x="1079500" y="130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1520</xdr:rowOff>
    </xdr:from>
    <xdr:ext cx="599010" cy="259045"/>
    <xdr:sp macro="" textlink="">
      <xdr:nvSpPr>
        <xdr:cNvPr id="204" name="テキスト ボックス 203"/>
        <xdr:cNvSpPr txBox="1"/>
      </xdr:nvSpPr>
      <xdr:spPr>
        <a:xfrm>
          <a:off x="830795" y="1286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120377</xdr:rowOff>
    </xdr:from>
    <xdr:to>
      <xdr:col>24</xdr:col>
      <xdr:colOff>63500</xdr:colOff>
      <xdr:row>98</xdr:row>
      <xdr:rowOff>128609</xdr:rowOff>
    </xdr:to>
    <xdr:cxnSp macro="">
      <xdr:nvCxnSpPr>
        <xdr:cNvPr id="235" name="直線コネクタ 234"/>
        <xdr:cNvCxnSpPr/>
      </xdr:nvCxnSpPr>
      <xdr:spPr>
        <a:xfrm flipV="1">
          <a:off x="3797300" y="16922477"/>
          <a:ext cx="8382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128609</xdr:rowOff>
    </xdr:from>
    <xdr:to>
      <xdr:col>19</xdr:col>
      <xdr:colOff>177800</xdr:colOff>
      <xdr:row>98</xdr:row>
      <xdr:rowOff>160277</xdr:rowOff>
    </xdr:to>
    <xdr:cxnSp macro="">
      <xdr:nvCxnSpPr>
        <xdr:cNvPr id="238" name="直線コネクタ 237"/>
        <xdr:cNvCxnSpPr/>
      </xdr:nvCxnSpPr>
      <xdr:spPr>
        <a:xfrm flipV="1">
          <a:off x="2908300" y="16930709"/>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160277</xdr:rowOff>
    </xdr:from>
    <xdr:to>
      <xdr:col>15</xdr:col>
      <xdr:colOff>50800</xdr:colOff>
      <xdr:row>98</xdr:row>
      <xdr:rowOff>167292</xdr:rowOff>
    </xdr:to>
    <xdr:cxnSp macro="">
      <xdr:nvCxnSpPr>
        <xdr:cNvPr id="241" name="直線コネクタ 240"/>
        <xdr:cNvCxnSpPr/>
      </xdr:nvCxnSpPr>
      <xdr:spPr>
        <a:xfrm flipV="1">
          <a:off x="2019300" y="16962377"/>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167292</xdr:rowOff>
    </xdr:from>
    <xdr:to>
      <xdr:col>10</xdr:col>
      <xdr:colOff>114300</xdr:colOff>
      <xdr:row>98</xdr:row>
      <xdr:rowOff>167773</xdr:rowOff>
    </xdr:to>
    <xdr:cxnSp macro="">
      <xdr:nvCxnSpPr>
        <xdr:cNvPr id="244" name="直線コネクタ 243"/>
        <xdr:cNvCxnSpPr/>
      </xdr:nvCxnSpPr>
      <xdr:spPr>
        <a:xfrm flipV="1">
          <a:off x="1130300" y="16969392"/>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69577</xdr:rowOff>
    </xdr:from>
    <xdr:to>
      <xdr:col>24</xdr:col>
      <xdr:colOff>114300</xdr:colOff>
      <xdr:row>98</xdr:row>
      <xdr:rowOff>171177</xdr:rowOff>
    </xdr:to>
    <xdr:sp macro="" textlink="">
      <xdr:nvSpPr>
        <xdr:cNvPr id="254" name="楕円 253"/>
        <xdr:cNvSpPr/>
      </xdr:nvSpPr>
      <xdr:spPr>
        <a:xfrm>
          <a:off x="4584700" y="168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155954</xdr:rowOff>
    </xdr:from>
    <xdr:ext cx="534377" cy="259045"/>
    <xdr:sp macro="" textlink="">
      <xdr:nvSpPr>
        <xdr:cNvPr id="255" name="衛生費該当値テキスト"/>
        <xdr:cNvSpPr txBox="1"/>
      </xdr:nvSpPr>
      <xdr:spPr>
        <a:xfrm>
          <a:off x="4686300" y="167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77809</xdr:rowOff>
    </xdr:from>
    <xdr:to>
      <xdr:col>20</xdr:col>
      <xdr:colOff>38100</xdr:colOff>
      <xdr:row>99</xdr:row>
      <xdr:rowOff>7959</xdr:rowOff>
    </xdr:to>
    <xdr:sp macro="" textlink="">
      <xdr:nvSpPr>
        <xdr:cNvPr id="256" name="楕円 255"/>
        <xdr:cNvSpPr/>
      </xdr:nvSpPr>
      <xdr:spPr>
        <a:xfrm>
          <a:off x="3746500" y="168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170536</xdr:rowOff>
    </xdr:from>
    <xdr:ext cx="534377" cy="259045"/>
    <xdr:sp macro="" textlink="">
      <xdr:nvSpPr>
        <xdr:cNvPr id="257" name="テキスト ボックス 256"/>
        <xdr:cNvSpPr txBox="1"/>
      </xdr:nvSpPr>
      <xdr:spPr>
        <a:xfrm>
          <a:off x="3530111" y="169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109477</xdr:rowOff>
    </xdr:from>
    <xdr:to>
      <xdr:col>15</xdr:col>
      <xdr:colOff>101600</xdr:colOff>
      <xdr:row>99</xdr:row>
      <xdr:rowOff>39627</xdr:rowOff>
    </xdr:to>
    <xdr:sp macro="" textlink="">
      <xdr:nvSpPr>
        <xdr:cNvPr id="258" name="楕円 257"/>
        <xdr:cNvSpPr/>
      </xdr:nvSpPr>
      <xdr:spPr>
        <a:xfrm>
          <a:off x="2857500" y="169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30754</xdr:rowOff>
    </xdr:from>
    <xdr:ext cx="534377" cy="259045"/>
    <xdr:sp macro="" textlink="">
      <xdr:nvSpPr>
        <xdr:cNvPr id="259" name="テキスト ボックス 258"/>
        <xdr:cNvSpPr txBox="1"/>
      </xdr:nvSpPr>
      <xdr:spPr>
        <a:xfrm>
          <a:off x="2641111" y="17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116492</xdr:rowOff>
    </xdr:from>
    <xdr:to>
      <xdr:col>10</xdr:col>
      <xdr:colOff>165100</xdr:colOff>
      <xdr:row>99</xdr:row>
      <xdr:rowOff>46642</xdr:rowOff>
    </xdr:to>
    <xdr:sp macro="" textlink="">
      <xdr:nvSpPr>
        <xdr:cNvPr id="260" name="楕円 259"/>
        <xdr:cNvSpPr/>
      </xdr:nvSpPr>
      <xdr:spPr>
        <a:xfrm>
          <a:off x="1968500" y="169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37769</xdr:rowOff>
    </xdr:from>
    <xdr:ext cx="534377" cy="259045"/>
    <xdr:sp macro="" textlink="">
      <xdr:nvSpPr>
        <xdr:cNvPr id="261" name="テキスト ボックス 260"/>
        <xdr:cNvSpPr txBox="1"/>
      </xdr:nvSpPr>
      <xdr:spPr>
        <a:xfrm>
          <a:off x="1752111" y="170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116973</xdr:rowOff>
    </xdr:from>
    <xdr:to>
      <xdr:col>6</xdr:col>
      <xdr:colOff>38100</xdr:colOff>
      <xdr:row>99</xdr:row>
      <xdr:rowOff>47123</xdr:rowOff>
    </xdr:to>
    <xdr:sp macro="" textlink="">
      <xdr:nvSpPr>
        <xdr:cNvPr id="262" name="楕円 261"/>
        <xdr:cNvSpPr/>
      </xdr:nvSpPr>
      <xdr:spPr>
        <a:xfrm>
          <a:off x="1079500" y="169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38250</xdr:rowOff>
    </xdr:from>
    <xdr:ext cx="534377" cy="259045"/>
    <xdr:sp macro="" textlink="">
      <xdr:nvSpPr>
        <xdr:cNvPr id="263" name="テキスト ボックス 262"/>
        <xdr:cNvSpPr txBox="1"/>
      </xdr:nvSpPr>
      <xdr:spPr>
        <a:xfrm>
          <a:off x="863111" y="170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3193</xdr:rowOff>
    </xdr:from>
    <xdr:to>
      <xdr:col>55</xdr:col>
      <xdr:colOff>0</xdr:colOff>
      <xdr:row>38</xdr:row>
      <xdr:rowOff>38789</xdr:rowOff>
    </xdr:to>
    <xdr:cxnSp macro="">
      <xdr:nvCxnSpPr>
        <xdr:cNvPr id="294" name="直線コネクタ 293"/>
        <xdr:cNvCxnSpPr/>
      </xdr:nvCxnSpPr>
      <xdr:spPr>
        <a:xfrm>
          <a:off x="9639300" y="6518293"/>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3193</xdr:rowOff>
    </xdr:from>
    <xdr:to>
      <xdr:col>50</xdr:col>
      <xdr:colOff>114300</xdr:colOff>
      <xdr:row>38</xdr:row>
      <xdr:rowOff>37810</xdr:rowOff>
    </xdr:to>
    <xdr:cxnSp macro="">
      <xdr:nvCxnSpPr>
        <xdr:cNvPr id="297" name="直線コネクタ 296"/>
        <xdr:cNvCxnSpPr/>
      </xdr:nvCxnSpPr>
      <xdr:spPr>
        <a:xfrm flipV="1">
          <a:off x="8750300" y="6518293"/>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37810</xdr:rowOff>
    </xdr:from>
    <xdr:to>
      <xdr:col>45</xdr:col>
      <xdr:colOff>177800</xdr:colOff>
      <xdr:row>38</xdr:row>
      <xdr:rowOff>74059</xdr:rowOff>
    </xdr:to>
    <xdr:cxnSp macro="">
      <xdr:nvCxnSpPr>
        <xdr:cNvPr id="300" name="直線コネクタ 299"/>
        <xdr:cNvCxnSpPr/>
      </xdr:nvCxnSpPr>
      <xdr:spPr>
        <a:xfrm flipV="1">
          <a:off x="7861300" y="6552910"/>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74059</xdr:rowOff>
    </xdr:from>
    <xdr:to>
      <xdr:col>41</xdr:col>
      <xdr:colOff>50800</xdr:colOff>
      <xdr:row>38</xdr:row>
      <xdr:rowOff>88102</xdr:rowOff>
    </xdr:to>
    <xdr:cxnSp macro="">
      <xdr:nvCxnSpPr>
        <xdr:cNvPr id="303" name="直線コネクタ 302"/>
        <xdr:cNvCxnSpPr/>
      </xdr:nvCxnSpPr>
      <xdr:spPr>
        <a:xfrm flipV="1">
          <a:off x="6972300" y="6589159"/>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159439</xdr:rowOff>
    </xdr:from>
    <xdr:to>
      <xdr:col>55</xdr:col>
      <xdr:colOff>50800</xdr:colOff>
      <xdr:row>38</xdr:row>
      <xdr:rowOff>89589</xdr:rowOff>
    </xdr:to>
    <xdr:sp macro="" textlink="">
      <xdr:nvSpPr>
        <xdr:cNvPr id="313" name="楕円 312"/>
        <xdr:cNvSpPr/>
      </xdr:nvSpPr>
      <xdr:spPr>
        <a:xfrm>
          <a:off x="104267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137866</xdr:rowOff>
    </xdr:from>
    <xdr:ext cx="378565" cy="259045"/>
    <xdr:sp macro="" textlink="">
      <xdr:nvSpPr>
        <xdr:cNvPr id="314" name="労働費該当値テキスト"/>
        <xdr:cNvSpPr txBox="1"/>
      </xdr:nvSpPr>
      <xdr:spPr>
        <a:xfrm>
          <a:off x="10528300" y="648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123843</xdr:rowOff>
    </xdr:from>
    <xdr:to>
      <xdr:col>50</xdr:col>
      <xdr:colOff>165100</xdr:colOff>
      <xdr:row>38</xdr:row>
      <xdr:rowOff>53994</xdr:rowOff>
    </xdr:to>
    <xdr:sp macro="" textlink="">
      <xdr:nvSpPr>
        <xdr:cNvPr id="315" name="楕円 314"/>
        <xdr:cNvSpPr/>
      </xdr:nvSpPr>
      <xdr:spPr>
        <a:xfrm>
          <a:off x="9588500" y="6467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70520</xdr:rowOff>
    </xdr:from>
    <xdr:ext cx="378565" cy="259045"/>
    <xdr:sp macro="" textlink="">
      <xdr:nvSpPr>
        <xdr:cNvPr id="316" name="テキスト ボックス 315"/>
        <xdr:cNvSpPr txBox="1"/>
      </xdr:nvSpPr>
      <xdr:spPr>
        <a:xfrm>
          <a:off x="9450017" y="6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158460</xdr:rowOff>
    </xdr:from>
    <xdr:to>
      <xdr:col>46</xdr:col>
      <xdr:colOff>38100</xdr:colOff>
      <xdr:row>38</xdr:row>
      <xdr:rowOff>88610</xdr:rowOff>
    </xdr:to>
    <xdr:sp macro="" textlink="">
      <xdr:nvSpPr>
        <xdr:cNvPr id="317" name="楕円 316"/>
        <xdr:cNvSpPr/>
      </xdr:nvSpPr>
      <xdr:spPr>
        <a:xfrm>
          <a:off x="8699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79737</xdr:rowOff>
    </xdr:from>
    <xdr:ext cx="378565" cy="259045"/>
    <xdr:sp macro="" textlink="">
      <xdr:nvSpPr>
        <xdr:cNvPr id="318" name="テキスト ボックス 317"/>
        <xdr:cNvSpPr txBox="1"/>
      </xdr:nvSpPr>
      <xdr:spPr>
        <a:xfrm>
          <a:off x="8561017" y="659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23259</xdr:rowOff>
    </xdr:from>
    <xdr:to>
      <xdr:col>41</xdr:col>
      <xdr:colOff>101600</xdr:colOff>
      <xdr:row>38</xdr:row>
      <xdr:rowOff>124859</xdr:rowOff>
    </xdr:to>
    <xdr:sp macro="" textlink="">
      <xdr:nvSpPr>
        <xdr:cNvPr id="319" name="楕円 318"/>
        <xdr:cNvSpPr/>
      </xdr:nvSpPr>
      <xdr:spPr>
        <a:xfrm>
          <a:off x="7810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115986</xdr:rowOff>
    </xdr:from>
    <xdr:ext cx="378565" cy="259045"/>
    <xdr:sp macro="" textlink="">
      <xdr:nvSpPr>
        <xdr:cNvPr id="320" name="テキスト ボックス 319"/>
        <xdr:cNvSpPr txBox="1"/>
      </xdr:nvSpPr>
      <xdr:spPr>
        <a:xfrm>
          <a:off x="7672017"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37302</xdr:rowOff>
    </xdr:from>
    <xdr:to>
      <xdr:col>36</xdr:col>
      <xdr:colOff>165100</xdr:colOff>
      <xdr:row>38</xdr:row>
      <xdr:rowOff>138902</xdr:rowOff>
    </xdr:to>
    <xdr:sp macro="" textlink="">
      <xdr:nvSpPr>
        <xdr:cNvPr id="321" name="楕円 320"/>
        <xdr:cNvSpPr/>
      </xdr:nvSpPr>
      <xdr:spPr>
        <a:xfrm>
          <a:off x="6921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130029</xdr:rowOff>
    </xdr:from>
    <xdr:ext cx="378565" cy="259045"/>
    <xdr:sp macro="" textlink="">
      <xdr:nvSpPr>
        <xdr:cNvPr id="322" name="テキスト ボックス 321"/>
        <xdr:cNvSpPr txBox="1"/>
      </xdr:nvSpPr>
      <xdr:spPr>
        <a:xfrm>
          <a:off x="678301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153470</xdr:rowOff>
    </xdr:from>
    <xdr:to>
      <xdr:col>55</xdr:col>
      <xdr:colOff>0</xdr:colOff>
      <xdr:row>57</xdr:row>
      <xdr:rowOff>156421</xdr:rowOff>
    </xdr:to>
    <xdr:cxnSp macro="">
      <xdr:nvCxnSpPr>
        <xdr:cNvPr id="353" name="直線コネクタ 352"/>
        <xdr:cNvCxnSpPr/>
      </xdr:nvCxnSpPr>
      <xdr:spPr>
        <a:xfrm flipV="1">
          <a:off x="9639300" y="9926120"/>
          <a:ext cx="8382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156421</xdr:rowOff>
    </xdr:from>
    <xdr:to>
      <xdr:col>50</xdr:col>
      <xdr:colOff>114300</xdr:colOff>
      <xdr:row>57</xdr:row>
      <xdr:rowOff>170485</xdr:rowOff>
    </xdr:to>
    <xdr:cxnSp macro="">
      <xdr:nvCxnSpPr>
        <xdr:cNvPr id="356" name="直線コネクタ 355"/>
        <xdr:cNvCxnSpPr/>
      </xdr:nvCxnSpPr>
      <xdr:spPr>
        <a:xfrm flipV="1">
          <a:off x="8750300" y="9929071"/>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49947</xdr:rowOff>
    </xdr:from>
    <xdr:to>
      <xdr:col>45</xdr:col>
      <xdr:colOff>177800</xdr:colOff>
      <xdr:row>57</xdr:row>
      <xdr:rowOff>170485</xdr:rowOff>
    </xdr:to>
    <xdr:cxnSp macro="">
      <xdr:nvCxnSpPr>
        <xdr:cNvPr id="359" name="直線コネクタ 358"/>
        <xdr:cNvCxnSpPr/>
      </xdr:nvCxnSpPr>
      <xdr:spPr>
        <a:xfrm>
          <a:off x="7861300" y="9822597"/>
          <a:ext cx="889000" cy="12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14765</xdr:rowOff>
    </xdr:from>
    <xdr:to>
      <xdr:col>41</xdr:col>
      <xdr:colOff>50800</xdr:colOff>
      <xdr:row>57</xdr:row>
      <xdr:rowOff>49947</xdr:rowOff>
    </xdr:to>
    <xdr:cxnSp macro="">
      <xdr:nvCxnSpPr>
        <xdr:cNvPr id="362" name="直線コネクタ 361"/>
        <xdr:cNvCxnSpPr/>
      </xdr:nvCxnSpPr>
      <xdr:spPr>
        <a:xfrm>
          <a:off x="6972300" y="9615965"/>
          <a:ext cx="889000" cy="20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102670</xdr:rowOff>
    </xdr:from>
    <xdr:to>
      <xdr:col>55</xdr:col>
      <xdr:colOff>50800</xdr:colOff>
      <xdr:row>58</xdr:row>
      <xdr:rowOff>32820</xdr:rowOff>
    </xdr:to>
    <xdr:sp macro="" textlink="">
      <xdr:nvSpPr>
        <xdr:cNvPr id="372" name="楕円 371"/>
        <xdr:cNvSpPr/>
      </xdr:nvSpPr>
      <xdr:spPr>
        <a:xfrm>
          <a:off x="10426700" y="98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81097</xdr:rowOff>
    </xdr:from>
    <xdr:ext cx="534377" cy="259045"/>
    <xdr:sp macro="" textlink="">
      <xdr:nvSpPr>
        <xdr:cNvPr id="373" name="農林水産業費該当値テキスト"/>
        <xdr:cNvSpPr txBox="1"/>
      </xdr:nvSpPr>
      <xdr:spPr>
        <a:xfrm>
          <a:off x="10528300" y="98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105621</xdr:rowOff>
    </xdr:from>
    <xdr:to>
      <xdr:col>50</xdr:col>
      <xdr:colOff>165100</xdr:colOff>
      <xdr:row>58</xdr:row>
      <xdr:rowOff>35771</xdr:rowOff>
    </xdr:to>
    <xdr:sp macro="" textlink="">
      <xdr:nvSpPr>
        <xdr:cNvPr id="374" name="楕円 373"/>
        <xdr:cNvSpPr/>
      </xdr:nvSpPr>
      <xdr:spPr>
        <a:xfrm>
          <a:off x="9588500" y="98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26898</xdr:rowOff>
    </xdr:from>
    <xdr:ext cx="534377" cy="259045"/>
    <xdr:sp macro="" textlink="">
      <xdr:nvSpPr>
        <xdr:cNvPr id="375" name="テキスト ボックス 374"/>
        <xdr:cNvSpPr txBox="1"/>
      </xdr:nvSpPr>
      <xdr:spPr>
        <a:xfrm>
          <a:off x="9372111" y="99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119685</xdr:rowOff>
    </xdr:from>
    <xdr:to>
      <xdr:col>46</xdr:col>
      <xdr:colOff>38100</xdr:colOff>
      <xdr:row>58</xdr:row>
      <xdr:rowOff>49835</xdr:rowOff>
    </xdr:to>
    <xdr:sp macro="" textlink="">
      <xdr:nvSpPr>
        <xdr:cNvPr id="376" name="楕円 375"/>
        <xdr:cNvSpPr/>
      </xdr:nvSpPr>
      <xdr:spPr>
        <a:xfrm>
          <a:off x="8699500" y="98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40962</xdr:rowOff>
    </xdr:from>
    <xdr:ext cx="534377" cy="259045"/>
    <xdr:sp macro="" textlink="">
      <xdr:nvSpPr>
        <xdr:cNvPr id="377" name="テキスト ボックス 376"/>
        <xdr:cNvSpPr txBox="1"/>
      </xdr:nvSpPr>
      <xdr:spPr>
        <a:xfrm>
          <a:off x="8483111" y="99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170597</xdr:rowOff>
    </xdr:from>
    <xdr:to>
      <xdr:col>41</xdr:col>
      <xdr:colOff>101600</xdr:colOff>
      <xdr:row>57</xdr:row>
      <xdr:rowOff>100747</xdr:rowOff>
    </xdr:to>
    <xdr:sp macro="" textlink="">
      <xdr:nvSpPr>
        <xdr:cNvPr id="378" name="楕円 377"/>
        <xdr:cNvSpPr/>
      </xdr:nvSpPr>
      <xdr:spPr>
        <a:xfrm>
          <a:off x="7810500" y="97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117274</xdr:rowOff>
    </xdr:from>
    <xdr:ext cx="534377" cy="259045"/>
    <xdr:sp macro="" textlink="">
      <xdr:nvSpPr>
        <xdr:cNvPr id="379" name="テキスト ボックス 378"/>
        <xdr:cNvSpPr txBox="1"/>
      </xdr:nvSpPr>
      <xdr:spPr>
        <a:xfrm>
          <a:off x="7594111" y="95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135415</xdr:rowOff>
    </xdr:from>
    <xdr:to>
      <xdr:col>36</xdr:col>
      <xdr:colOff>165100</xdr:colOff>
      <xdr:row>56</xdr:row>
      <xdr:rowOff>65565</xdr:rowOff>
    </xdr:to>
    <xdr:sp macro="" textlink="">
      <xdr:nvSpPr>
        <xdr:cNvPr id="380" name="楕円 379"/>
        <xdr:cNvSpPr/>
      </xdr:nvSpPr>
      <xdr:spPr>
        <a:xfrm>
          <a:off x="6921500" y="95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82092</xdr:rowOff>
    </xdr:from>
    <xdr:ext cx="534377" cy="259045"/>
    <xdr:sp macro="" textlink="">
      <xdr:nvSpPr>
        <xdr:cNvPr id="381" name="テキスト ボックス 380"/>
        <xdr:cNvSpPr txBox="1"/>
      </xdr:nvSpPr>
      <xdr:spPr>
        <a:xfrm>
          <a:off x="6705111" y="93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130693</xdr:rowOff>
    </xdr:from>
    <xdr:to>
      <xdr:col>55</xdr:col>
      <xdr:colOff>0</xdr:colOff>
      <xdr:row>77</xdr:row>
      <xdr:rowOff>136052</xdr:rowOff>
    </xdr:to>
    <xdr:cxnSp macro="">
      <xdr:nvCxnSpPr>
        <xdr:cNvPr id="408" name="直線コネクタ 407"/>
        <xdr:cNvCxnSpPr/>
      </xdr:nvCxnSpPr>
      <xdr:spPr>
        <a:xfrm>
          <a:off x="9639300" y="13332343"/>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156204</xdr:rowOff>
    </xdr:from>
    <xdr:to>
      <xdr:col>50</xdr:col>
      <xdr:colOff>114300</xdr:colOff>
      <xdr:row>77</xdr:row>
      <xdr:rowOff>130693</xdr:rowOff>
    </xdr:to>
    <xdr:cxnSp macro="">
      <xdr:nvCxnSpPr>
        <xdr:cNvPr id="411" name="直線コネクタ 410"/>
        <xdr:cNvCxnSpPr/>
      </xdr:nvCxnSpPr>
      <xdr:spPr>
        <a:xfrm>
          <a:off x="8750300" y="13186404"/>
          <a:ext cx="889000" cy="1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156204</xdr:rowOff>
    </xdr:from>
    <xdr:to>
      <xdr:col>45</xdr:col>
      <xdr:colOff>177800</xdr:colOff>
      <xdr:row>77</xdr:row>
      <xdr:rowOff>107527</xdr:rowOff>
    </xdr:to>
    <xdr:cxnSp macro="">
      <xdr:nvCxnSpPr>
        <xdr:cNvPr id="414" name="直線コネクタ 413"/>
        <xdr:cNvCxnSpPr/>
      </xdr:nvCxnSpPr>
      <xdr:spPr>
        <a:xfrm flipV="1">
          <a:off x="7861300" y="13186404"/>
          <a:ext cx="889000" cy="1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107527</xdr:rowOff>
    </xdr:from>
    <xdr:to>
      <xdr:col>41</xdr:col>
      <xdr:colOff>50800</xdr:colOff>
      <xdr:row>77</xdr:row>
      <xdr:rowOff>164100</xdr:rowOff>
    </xdr:to>
    <xdr:cxnSp macro="">
      <xdr:nvCxnSpPr>
        <xdr:cNvPr id="417" name="直線コネクタ 416"/>
        <xdr:cNvCxnSpPr/>
      </xdr:nvCxnSpPr>
      <xdr:spPr>
        <a:xfrm flipV="1">
          <a:off x="6972300" y="13309177"/>
          <a:ext cx="889000" cy="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85252</xdr:rowOff>
    </xdr:from>
    <xdr:to>
      <xdr:col>55</xdr:col>
      <xdr:colOff>50800</xdr:colOff>
      <xdr:row>78</xdr:row>
      <xdr:rowOff>15402</xdr:rowOff>
    </xdr:to>
    <xdr:sp macro="" textlink="">
      <xdr:nvSpPr>
        <xdr:cNvPr id="427" name="楕円 426"/>
        <xdr:cNvSpPr/>
      </xdr:nvSpPr>
      <xdr:spPr>
        <a:xfrm>
          <a:off x="10426700" y="132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108129</xdr:rowOff>
    </xdr:from>
    <xdr:ext cx="534377" cy="259045"/>
    <xdr:sp macro="" textlink="">
      <xdr:nvSpPr>
        <xdr:cNvPr id="428" name="商工費該当値テキスト"/>
        <xdr:cNvSpPr txBox="1"/>
      </xdr:nvSpPr>
      <xdr:spPr>
        <a:xfrm>
          <a:off x="10528300" y="131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79893</xdr:rowOff>
    </xdr:from>
    <xdr:to>
      <xdr:col>50</xdr:col>
      <xdr:colOff>165100</xdr:colOff>
      <xdr:row>78</xdr:row>
      <xdr:rowOff>10043</xdr:rowOff>
    </xdr:to>
    <xdr:sp macro="" textlink="">
      <xdr:nvSpPr>
        <xdr:cNvPr id="429" name="楕円 428"/>
        <xdr:cNvSpPr/>
      </xdr:nvSpPr>
      <xdr:spPr>
        <a:xfrm>
          <a:off x="9588500" y="13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26570</xdr:rowOff>
    </xdr:from>
    <xdr:ext cx="534377" cy="259045"/>
    <xdr:sp macro="" textlink="">
      <xdr:nvSpPr>
        <xdr:cNvPr id="430" name="テキスト ボックス 429"/>
        <xdr:cNvSpPr txBox="1"/>
      </xdr:nvSpPr>
      <xdr:spPr>
        <a:xfrm>
          <a:off x="9372111" y="130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105404</xdr:rowOff>
    </xdr:from>
    <xdr:to>
      <xdr:col>46</xdr:col>
      <xdr:colOff>38100</xdr:colOff>
      <xdr:row>77</xdr:row>
      <xdr:rowOff>35554</xdr:rowOff>
    </xdr:to>
    <xdr:sp macro="" textlink="">
      <xdr:nvSpPr>
        <xdr:cNvPr id="431" name="楕円 430"/>
        <xdr:cNvSpPr/>
      </xdr:nvSpPr>
      <xdr:spPr>
        <a:xfrm>
          <a:off x="8699500" y="13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52082</xdr:rowOff>
    </xdr:from>
    <xdr:ext cx="534377" cy="259045"/>
    <xdr:sp macro="" textlink="">
      <xdr:nvSpPr>
        <xdr:cNvPr id="432" name="テキスト ボックス 431"/>
        <xdr:cNvSpPr txBox="1"/>
      </xdr:nvSpPr>
      <xdr:spPr>
        <a:xfrm>
          <a:off x="8483111" y="129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56727</xdr:rowOff>
    </xdr:from>
    <xdr:to>
      <xdr:col>41</xdr:col>
      <xdr:colOff>101600</xdr:colOff>
      <xdr:row>77</xdr:row>
      <xdr:rowOff>158327</xdr:rowOff>
    </xdr:to>
    <xdr:sp macro="" textlink="">
      <xdr:nvSpPr>
        <xdr:cNvPr id="433" name="楕円 432"/>
        <xdr:cNvSpPr/>
      </xdr:nvSpPr>
      <xdr:spPr>
        <a:xfrm>
          <a:off x="7810500" y="132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3404</xdr:rowOff>
    </xdr:from>
    <xdr:ext cx="534377" cy="259045"/>
    <xdr:sp macro="" textlink="">
      <xdr:nvSpPr>
        <xdr:cNvPr id="434" name="テキスト ボックス 433"/>
        <xdr:cNvSpPr txBox="1"/>
      </xdr:nvSpPr>
      <xdr:spPr>
        <a:xfrm>
          <a:off x="7594111" y="130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113300</xdr:rowOff>
    </xdr:from>
    <xdr:to>
      <xdr:col>36</xdr:col>
      <xdr:colOff>165100</xdr:colOff>
      <xdr:row>78</xdr:row>
      <xdr:rowOff>43450</xdr:rowOff>
    </xdr:to>
    <xdr:sp macro="" textlink="">
      <xdr:nvSpPr>
        <xdr:cNvPr id="435" name="楕円 434"/>
        <xdr:cNvSpPr/>
      </xdr:nvSpPr>
      <xdr:spPr>
        <a:xfrm>
          <a:off x="6921500" y="133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59977</xdr:rowOff>
    </xdr:from>
    <xdr:ext cx="534377" cy="259045"/>
    <xdr:sp macro="" textlink="">
      <xdr:nvSpPr>
        <xdr:cNvPr id="436" name="テキスト ボックス 435"/>
        <xdr:cNvSpPr txBox="1"/>
      </xdr:nvSpPr>
      <xdr:spPr>
        <a:xfrm>
          <a:off x="6705111" y="130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25952</xdr:rowOff>
    </xdr:from>
    <xdr:to>
      <xdr:col>55</xdr:col>
      <xdr:colOff>0</xdr:colOff>
      <xdr:row>95</xdr:row>
      <xdr:rowOff>115802</xdr:rowOff>
    </xdr:to>
    <xdr:cxnSp macro="">
      <xdr:nvCxnSpPr>
        <xdr:cNvPr id="469" name="直線コネクタ 468"/>
        <xdr:cNvCxnSpPr/>
      </xdr:nvCxnSpPr>
      <xdr:spPr>
        <a:xfrm flipV="1">
          <a:off x="9639300" y="16313702"/>
          <a:ext cx="838200" cy="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115802</xdr:rowOff>
    </xdr:from>
    <xdr:to>
      <xdr:col>50</xdr:col>
      <xdr:colOff>114300</xdr:colOff>
      <xdr:row>95</xdr:row>
      <xdr:rowOff>119250</xdr:rowOff>
    </xdr:to>
    <xdr:cxnSp macro="">
      <xdr:nvCxnSpPr>
        <xdr:cNvPr id="472" name="直線コネクタ 471"/>
        <xdr:cNvCxnSpPr/>
      </xdr:nvCxnSpPr>
      <xdr:spPr>
        <a:xfrm flipV="1">
          <a:off x="8750300" y="1640355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119250</xdr:rowOff>
    </xdr:from>
    <xdr:to>
      <xdr:col>45</xdr:col>
      <xdr:colOff>177800</xdr:colOff>
      <xdr:row>96</xdr:row>
      <xdr:rowOff>96780</xdr:rowOff>
    </xdr:to>
    <xdr:cxnSp macro="">
      <xdr:nvCxnSpPr>
        <xdr:cNvPr id="475" name="直線コネクタ 474"/>
        <xdr:cNvCxnSpPr/>
      </xdr:nvCxnSpPr>
      <xdr:spPr>
        <a:xfrm flipV="1">
          <a:off x="7861300" y="16407000"/>
          <a:ext cx="889000" cy="14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66053</xdr:rowOff>
    </xdr:from>
    <xdr:to>
      <xdr:col>41</xdr:col>
      <xdr:colOff>50800</xdr:colOff>
      <xdr:row>96</xdr:row>
      <xdr:rowOff>96780</xdr:rowOff>
    </xdr:to>
    <xdr:cxnSp macro="">
      <xdr:nvCxnSpPr>
        <xdr:cNvPr id="478" name="直線コネクタ 477"/>
        <xdr:cNvCxnSpPr/>
      </xdr:nvCxnSpPr>
      <xdr:spPr>
        <a:xfrm>
          <a:off x="6972300" y="16525253"/>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146602</xdr:rowOff>
    </xdr:from>
    <xdr:to>
      <xdr:col>55</xdr:col>
      <xdr:colOff>50800</xdr:colOff>
      <xdr:row>95</xdr:row>
      <xdr:rowOff>76752</xdr:rowOff>
    </xdr:to>
    <xdr:sp macro="" textlink="">
      <xdr:nvSpPr>
        <xdr:cNvPr id="488" name="楕円 487"/>
        <xdr:cNvSpPr/>
      </xdr:nvSpPr>
      <xdr:spPr>
        <a:xfrm>
          <a:off x="10426700" y="162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169479</xdr:rowOff>
    </xdr:from>
    <xdr:ext cx="534377" cy="259045"/>
    <xdr:sp macro="" textlink="">
      <xdr:nvSpPr>
        <xdr:cNvPr id="489" name="土木費該当値テキスト"/>
        <xdr:cNvSpPr txBox="1"/>
      </xdr:nvSpPr>
      <xdr:spPr>
        <a:xfrm>
          <a:off x="10528300" y="161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65002</xdr:rowOff>
    </xdr:from>
    <xdr:to>
      <xdr:col>50</xdr:col>
      <xdr:colOff>165100</xdr:colOff>
      <xdr:row>95</xdr:row>
      <xdr:rowOff>166602</xdr:rowOff>
    </xdr:to>
    <xdr:sp macro="" textlink="">
      <xdr:nvSpPr>
        <xdr:cNvPr id="490" name="楕円 489"/>
        <xdr:cNvSpPr/>
      </xdr:nvSpPr>
      <xdr:spPr>
        <a:xfrm>
          <a:off x="9588500" y="163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11679</xdr:rowOff>
    </xdr:from>
    <xdr:ext cx="534377" cy="259045"/>
    <xdr:sp macro="" textlink="">
      <xdr:nvSpPr>
        <xdr:cNvPr id="491" name="テキスト ボックス 490"/>
        <xdr:cNvSpPr txBox="1"/>
      </xdr:nvSpPr>
      <xdr:spPr>
        <a:xfrm>
          <a:off x="9372111" y="1612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68450</xdr:rowOff>
    </xdr:from>
    <xdr:to>
      <xdr:col>46</xdr:col>
      <xdr:colOff>38100</xdr:colOff>
      <xdr:row>95</xdr:row>
      <xdr:rowOff>170050</xdr:rowOff>
    </xdr:to>
    <xdr:sp macro="" textlink="">
      <xdr:nvSpPr>
        <xdr:cNvPr id="492" name="楕円 491"/>
        <xdr:cNvSpPr/>
      </xdr:nvSpPr>
      <xdr:spPr>
        <a:xfrm>
          <a:off x="8699500" y="163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15127</xdr:rowOff>
    </xdr:from>
    <xdr:ext cx="534377" cy="259045"/>
    <xdr:sp macro="" textlink="">
      <xdr:nvSpPr>
        <xdr:cNvPr id="493" name="テキスト ボックス 492"/>
        <xdr:cNvSpPr txBox="1"/>
      </xdr:nvSpPr>
      <xdr:spPr>
        <a:xfrm>
          <a:off x="8483111" y="161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45980</xdr:rowOff>
    </xdr:from>
    <xdr:to>
      <xdr:col>41</xdr:col>
      <xdr:colOff>101600</xdr:colOff>
      <xdr:row>96</xdr:row>
      <xdr:rowOff>147580</xdr:rowOff>
    </xdr:to>
    <xdr:sp macro="" textlink="">
      <xdr:nvSpPr>
        <xdr:cNvPr id="494" name="楕円 493"/>
        <xdr:cNvSpPr/>
      </xdr:nvSpPr>
      <xdr:spPr>
        <a:xfrm>
          <a:off x="7810500" y="16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164107</xdr:rowOff>
    </xdr:from>
    <xdr:ext cx="534377" cy="259045"/>
    <xdr:sp macro="" textlink="">
      <xdr:nvSpPr>
        <xdr:cNvPr id="495" name="テキスト ボックス 494"/>
        <xdr:cNvSpPr txBox="1"/>
      </xdr:nvSpPr>
      <xdr:spPr>
        <a:xfrm>
          <a:off x="7594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xdr:rowOff>
    </xdr:from>
    <xdr:to>
      <xdr:col>36</xdr:col>
      <xdr:colOff>165100</xdr:colOff>
      <xdr:row>96</xdr:row>
      <xdr:rowOff>116853</xdr:rowOff>
    </xdr:to>
    <xdr:sp macro="" textlink="">
      <xdr:nvSpPr>
        <xdr:cNvPr id="496" name="楕円 495"/>
        <xdr:cNvSpPr/>
      </xdr:nvSpPr>
      <xdr:spPr>
        <a:xfrm>
          <a:off x="6921500" y="164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133380</xdr:rowOff>
    </xdr:from>
    <xdr:ext cx="534377" cy="259045"/>
    <xdr:sp macro="" textlink="">
      <xdr:nvSpPr>
        <xdr:cNvPr id="497" name="テキスト ボックス 496"/>
        <xdr:cNvSpPr txBox="1"/>
      </xdr:nvSpPr>
      <xdr:spPr>
        <a:xfrm>
          <a:off x="6705111" y="162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2540</xdr:rowOff>
    </xdr:from>
    <xdr:to>
      <xdr:col>85</xdr:col>
      <xdr:colOff>127000</xdr:colOff>
      <xdr:row>36</xdr:row>
      <xdr:rowOff>35897</xdr:rowOff>
    </xdr:to>
    <xdr:cxnSp macro="">
      <xdr:nvCxnSpPr>
        <xdr:cNvPr id="526" name="直線コネクタ 525"/>
        <xdr:cNvCxnSpPr/>
      </xdr:nvCxnSpPr>
      <xdr:spPr>
        <a:xfrm flipV="1">
          <a:off x="15481300" y="6174740"/>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24390</xdr:rowOff>
    </xdr:from>
    <xdr:to>
      <xdr:col>81</xdr:col>
      <xdr:colOff>50800</xdr:colOff>
      <xdr:row>36</xdr:row>
      <xdr:rowOff>35897</xdr:rowOff>
    </xdr:to>
    <xdr:cxnSp macro="">
      <xdr:nvCxnSpPr>
        <xdr:cNvPr id="529" name="直線コネクタ 528"/>
        <xdr:cNvCxnSpPr/>
      </xdr:nvCxnSpPr>
      <xdr:spPr>
        <a:xfrm>
          <a:off x="14592300" y="6196590"/>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24390</xdr:rowOff>
    </xdr:from>
    <xdr:to>
      <xdr:col>76</xdr:col>
      <xdr:colOff>114300</xdr:colOff>
      <xdr:row>36</xdr:row>
      <xdr:rowOff>66339</xdr:rowOff>
    </xdr:to>
    <xdr:cxnSp macro="">
      <xdr:nvCxnSpPr>
        <xdr:cNvPr id="532" name="直線コネクタ 531"/>
        <xdr:cNvCxnSpPr/>
      </xdr:nvCxnSpPr>
      <xdr:spPr>
        <a:xfrm flipV="1">
          <a:off x="13703300" y="6196590"/>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66339</xdr:rowOff>
    </xdr:from>
    <xdr:to>
      <xdr:col>71</xdr:col>
      <xdr:colOff>177800</xdr:colOff>
      <xdr:row>36</xdr:row>
      <xdr:rowOff>90151</xdr:rowOff>
    </xdr:to>
    <xdr:cxnSp macro="">
      <xdr:nvCxnSpPr>
        <xdr:cNvPr id="535" name="直線コネクタ 534"/>
        <xdr:cNvCxnSpPr/>
      </xdr:nvCxnSpPr>
      <xdr:spPr>
        <a:xfrm flipV="1">
          <a:off x="12814300" y="6238539"/>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123190</xdr:rowOff>
    </xdr:from>
    <xdr:to>
      <xdr:col>85</xdr:col>
      <xdr:colOff>177800</xdr:colOff>
      <xdr:row>36</xdr:row>
      <xdr:rowOff>53340</xdr:rowOff>
    </xdr:to>
    <xdr:sp macro="" textlink="">
      <xdr:nvSpPr>
        <xdr:cNvPr id="545" name="楕円 544"/>
        <xdr:cNvSpPr/>
      </xdr:nvSpPr>
      <xdr:spPr>
        <a:xfrm>
          <a:off x="16268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146067</xdr:rowOff>
    </xdr:from>
    <xdr:ext cx="534377" cy="259045"/>
    <xdr:sp macro="" textlink="">
      <xdr:nvSpPr>
        <xdr:cNvPr id="546" name="消防費該当値テキスト"/>
        <xdr:cNvSpPr txBox="1"/>
      </xdr:nvSpPr>
      <xdr:spPr>
        <a:xfrm>
          <a:off x="16370300" y="59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156547</xdr:rowOff>
    </xdr:from>
    <xdr:to>
      <xdr:col>81</xdr:col>
      <xdr:colOff>101600</xdr:colOff>
      <xdr:row>36</xdr:row>
      <xdr:rowOff>86697</xdr:rowOff>
    </xdr:to>
    <xdr:sp macro="" textlink="">
      <xdr:nvSpPr>
        <xdr:cNvPr id="547" name="楕円 546"/>
        <xdr:cNvSpPr/>
      </xdr:nvSpPr>
      <xdr:spPr>
        <a:xfrm>
          <a:off x="15430500" y="61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103224</xdr:rowOff>
    </xdr:from>
    <xdr:ext cx="534377" cy="259045"/>
    <xdr:sp macro="" textlink="">
      <xdr:nvSpPr>
        <xdr:cNvPr id="548" name="テキスト ボックス 547"/>
        <xdr:cNvSpPr txBox="1"/>
      </xdr:nvSpPr>
      <xdr:spPr>
        <a:xfrm>
          <a:off x="15214111" y="593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145040</xdr:rowOff>
    </xdr:from>
    <xdr:to>
      <xdr:col>76</xdr:col>
      <xdr:colOff>165100</xdr:colOff>
      <xdr:row>36</xdr:row>
      <xdr:rowOff>75190</xdr:rowOff>
    </xdr:to>
    <xdr:sp macro="" textlink="">
      <xdr:nvSpPr>
        <xdr:cNvPr id="549" name="楕円 548"/>
        <xdr:cNvSpPr/>
      </xdr:nvSpPr>
      <xdr:spPr>
        <a:xfrm>
          <a:off x="14541500" y="61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91717</xdr:rowOff>
    </xdr:from>
    <xdr:ext cx="534377" cy="259045"/>
    <xdr:sp macro="" textlink="">
      <xdr:nvSpPr>
        <xdr:cNvPr id="550" name="テキスト ボックス 549"/>
        <xdr:cNvSpPr txBox="1"/>
      </xdr:nvSpPr>
      <xdr:spPr>
        <a:xfrm>
          <a:off x="14325111" y="59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15539</xdr:rowOff>
    </xdr:from>
    <xdr:to>
      <xdr:col>72</xdr:col>
      <xdr:colOff>38100</xdr:colOff>
      <xdr:row>36</xdr:row>
      <xdr:rowOff>117139</xdr:rowOff>
    </xdr:to>
    <xdr:sp macro="" textlink="">
      <xdr:nvSpPr>
        <xdr:cNvPr id="551" name="楕円 550"/>
        <xdr:cNvSpPr/>
      </xdr:nvSpPr>
      <xdr:spPr>
        <a:xfrm>
          <a:off x="13652500" y="61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133666</xdr:rowOff>
    </xdr:from>
    <xdr:ext cx="534377" cy="259045"/>
    <xdr:sp macro="" textlink="">
      <xdr:nvSpPr>
        <xdr:cNvPr id="552" name="テキスト ボックス 551"/>
        <xdr:cNvSpPr txBox="1"/>
      </xdr:nvSpPr>
      <xdr:spPr>
        <a:xfrm>
          <a:off x="13436111" y="59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39351</xdr:rowOff>
    </xdr:from>
    <xdr:to>
      <xdr:col>67</xdr:col>
      <xdr:colOff>101600</xdr:colOff>
      <xdr:row>36</xdr:row>
      <xdr:rowOff>140951</xdr:rowOff>
    </xdr:to>
    <xdr:sp macro="" textlink="">
      <xdr:nvSpPr>
        <xdr:cNvPr id="553" name="楕円 552"/>
        <xdr:cNvSpPr/>
      </xdr:nvSpPr>
      <xdr:spPr>
        <a:xfrm>
          <a:off x="12763500" y="62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132078</xdr:rowOff>
    </xdr:from>
    <xdr:ext cx="534377" cy="259045"/>
    <xdr:sp macro="" textlink="">
      <xdr:nvSpPr>
        <xdr:cNvPr id="554" name="テキスト ボックス 553"/>
        <xdr:cNvSpPr txBox="1"/>
      </xdr:nvSpPr>
      <xdr:spPr>
        <a:xfrm>
          <a:off x="12547111" y="63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125565</xdr:rowOff>
    </xdr:from>
    <xdr:to>
      <xdr:col>85</xdr:col>
      <xdr:colOff>127000</xdr:colOff>
      <xdr:row>57</xdr:row>
      <xdr:rowOff>6071</xdr:rowOff>
    </xdr:to>
    <xdr:cxnSp macro="">
      <xdr:nvCxnSpPr>
        <xdr:cNvPr id="584" name="直線コネクタ 583"/>
        <xdr:cNvCxnSpPr/>
      </xdr:nvCxnSpPr>
      <xdr:spPr>
        <a:xfrm>
          <a:off x="15481300" y="9726765"/>
          <a:ext cx="838200" cy="5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68275</xdr:rowOff>
    </xdr:from>
    <xdr:to>
      <xdr:col>81</xdr:col>
      <xdr:colOff>50800</xdr:colOff>
      <xdr:row>56</xdr:row>
      <xdr:rowOff>125565</xdr:rowOff>
    </xdr:to>
    <xdr:cxnSp macro="">
      <xdr:nvCxnSpPr>
        <xdr:cNvPr id="587" name="直線コネクタ 586"/>
        <xdr:cNvCxnSpPr/>
      </xdr:nvCxnSpPr>
      <xdr:spPr>
        <a:xfrm>
          <a:off x="14592300" y="9498025"/>
          <a:ext cx="889000" cy="2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68275</xdr:rowOff>
    </xdr:from>
    <xdr:to>
      <xdr:col>76</xdr:col>
      <xdr:colOff>114300</xdr:colOff>
      <xdr:row>56</xdr:row>
      <xdr:rowOff>158966</xdr:rowOff>
    </xdr:to>
    <xdr:cxnSp macro="">
      <xdr:nvCxnSpPr>
        <xdr:cNvPr id="590" name="直線コネクタ 589"/>
        <xdr:cNvCxnSpPr/>
      </xdr:nvCxnSpPr>
      <xdr:spPr>
        <a:xfrm flipV="1">
          <a:off x="13703300" y="9498025"/>
          <a:ext cx="889000" cy="2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54725</xdr:rowOff>
    </xdr:from>
    <xdr:to>
      <xdr:col>71</xdr:col>
      <xdr:colOff>177800</xdr:colOff>
      <xdr:row>56</xdr:row>
      <xdr:rowOff>158966</xdr:rowOff>
    </xdr:to>
    <xdr:cxnSp macro="">
      <xdr:nvCxnSpPr>
        <xdr:cNvPr id="593" name="直線コネクタ 592"/>
        <xdr:cNvCxnSpPr/>
      </xdr:nvCxnSpPr>
      <xdr:spPr>
        <a:xfrm>
          <a:off x="12814300" y="9484475"/>
          <a:ext cx="8890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7" name="テキスト ボックス 596"/>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126721</xdr:rowOff>
    </xdr:from>
    <xdr:to>
      <xdr:col>85</xdr:col>
      <xdr:colOff>177800</xdr:colOff>
      <xdr:row>57</xdr:row>
      <xdr:rowOff>56871</xdr:rowOff>
    </xdr:to>
    <xdr:sp macro="" textlink="">
      <xdr:nvSpPr>
        <xdr:cNvPr id="603" name="楕円 602"/>
        <xdr:cNvSpPr/>
      </xdr:nvSpPr>
      <xdr:spPr>
        <a:xfrm>
          <a:off x="16268700" y="97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105148</xdr:rowOff>
    </xdr:from>
    <xdr:ext cx="534377" cy="259045"/>
    <xdr:sp macro="" textlink="">
      <xdr:nvSpPr>
        <xdr:cNvPr id="604" name="教育費該当値テキスト"/>
        <xdr:cNvSpPr txBox="1"/>
      </xdr:nvSpPr>
      <xdr:spPr>
        <a:xfrm>
          <a:off x="16370300" y="97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74765</xdr:rowOff>
    </xdr:from>
    <xdr:to>
      <xdr:col>81</xdr:col>
      <xdr:colOff>101600</xdr:colOff>
      <xdr:row>57</xdr:row>
      <xdr:rowOff>4915</xdr:rowOff>
    </xdr:to>
    <xdr:sp macro="" textlink="">
      <xdr:nvSpPr>
        <xdr:cNvPr id="605" name="楕円 604"/>
        <xdr:cNvSpPr/>
      </xdr:nvSpPr>
      <xdr:spPr>
        <a:xfrm>
          <a:off x="15430500" y="96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167492</xdr:rowOff>
    </xdr:from>
    <xdr:ext cx="534377" cy="259045"/>
    <xdr:sp macro="" textlink="">
      <xdr:nvSpPr>
        <xdr:cNvPr id="606" name="テキスト ボックス 605"/>
        <xdr:cNvSpPr txBox="1"/>
      </xdr:nvSpPr>
      <xdr:spPr>
        <a:xfrm>
          <a:off x="15214111" y="97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17475</xdr:rowOff>
    </xdr:from>
    <xdr:to>
      <xdr:col>76</xdr:col>
      <xdr:colOff>165100</xdr:colOff>
      <xdr:row>55</xdr:row>
      <xdr:rowOff>119075</xdr:rowOff>
    </xdr:to>
    <xdr:sp macro="" textlink="">
      <xdr:nvSpPr>
        <xdr:cNvPr id="607" name="楕円 606"/>
        <xdr:cNvSpPr/>
      </xdr:nvSpPr>
      <xdr:spPr>
        <a:xfrm>
          <a:off x="14541500" y="94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135602</xdr:rowOff>
    </xdr:from>
    <xdr:ext cx="534377" cy="259045"/>
    <xdr:sp macro="" textlink="">
      <xdr:nvSpPr>
        <xdr:cNvPr id="608" name="テキスト ボックス 607"/>
        <xdr:cNvSpPr txBox="1"/>
      </xdr:nvSpPr>
      <xdr:spPr>
        <a:xfrm>
          <a:off x="14325111" y="92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108166</xdr:rowOff>
    </xdr:from>
    <xdr:to>
      <xdr:col>72</xdr:col>
      <xdr:colOff>38100</xdr:colOff>
      <xdr:row>57</xdr:row>
      <xdr:rowOff>38316</xdr:rowOff>
    </xdr:to>
    <xdr:sp macro="" textlink="">
      <xdr:nvSpPr>
        <xdr:cNvPr id="609" name="楕円 608"/>
        <xdr:cNvSpPr/>
      </xdr:nvSpPr>
      <xdr:spPr>
        <a:xfrm>
          <a:off x="13652500" y="97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29443</xdr:rowOff>
    </xdr:from>
    <xdr:ext cx="534377" cy="259045"/>
    <xdr:sp macro="" textlink="">
      <xdr:nvSpPr>
        <xdr:cNvPr id="610" name="テキスト ボックス 609"/>
        <xdr:cNvSpPr txBox="1"/>
      </xdr:nvSpPr>
      <xdr:spPr>
        <a:xfrm>
          <a:off x="13436111" y="98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3925</xdr:rowOff>
    </xdr:from>
    <xdr:to>
      <xdr:col>67</xdr:col>
      <xdr:colOff>101600</xdr:colOff>
      <xdr:row>55</xdr:row>
      <xdr:rowOff>105525</xdr:rowOff>
    </xdr:to>
    <xdr:sp macro="" textlink="">
      <xdr:nvSpPr>
        <xdr:cNvPr id="611" name="楕円 610"/>
        <xdr:cNvSpPr/>
      </xdr:nvSpPr>
      <xdr:spPr>
        <a:xfrm>
          <a:off x="12763500" y="94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122052</xdr:rowOff>
    </xdr:from>
    <xdr:ext cx="534377" cy="259045"/>
    <xdr:sp macro="" textlink="">
      <xdr:nvSpPr>
        <xdr:cNvPr id="612" name="テキスト ボックス 611"/>
        <xdr:cNvSpPr txBox="1"/>
      </xdr:nvSpPr>
      <xdr:spPr>
        <a:xfrm>
          <a:off x="12547111" y="92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89032</xdr:rowOff>
    </xdr:from>
    <xdr:to>
      <xdr:col>85</xdr:col>
      <xdr:colOff>127000</xdr:colOff>
      <xdr:row>79</xdr:row>
      <xdr:rowOff>81865</xdr:rowOff>
    </xdr:to>
    <xdr:cxnSp macro="">
      <xdr:nvCxnSpPr>
        <xdr:cNvPr id="643" name="直線コネクタ 642"/>
        <xdr:cNvCxnSpPr/>
      </xdr:nvCxnSpPr>
      <xdr:spPr>
        <a:xfrm flipV="1">
          <a:off x="15481300" y="13462132"/>
          <a:ext cx="838200" cy="16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53497</xdr:rowOff>
    </xdr:from>
    <xdr:ext cx="469744" cy="259045"/>
    <xdr:sp macro="" textlink="">
      <xdr:nvSpPr>
        <xdr:cNvPr id="644" name="災害復旧費平均値テキスト"/>
        <xdr:cNvSpPr txBox="1"/>
      </xdr:nvSpPr>
      <xdr:spPr>
        <a:xfrm>
          <a:off x="16370300" y="1342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81848</xdr:rowOff>
    </xdr:from>
    <xdr:to>
      <xdr:col>81</xdr:col>
      <xdr:colOff>50800</xdr:colOff>
      <xdr:row>79</xdr:row>
      <xdr:rowOff>81865</xdr:rowOff>
    </xdr:to>
    <xdr:cxnSp macro="">
      <xdr:nvCxnSpPr>
        <xdr:cNvPr id="646" name="直線コネクタ 645"/>
        <xdr:cNvCxnSpPr/>
      </xdr:nvCxnSpPr>
      <xdr:spPr>
        <a:xfrm>
          <a:off x="14592300" y="1362639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64311</xdr:rowOff>
    </xdr:from>
    <xdr:to>
      <xdr:col>76</xdr:col>
      <xdr:colOff>114300</xdr:colOff>
      <xdr:row>79</xdr:row>
      <xdr:rowOff>81848</xdr:rowOff>
    </xdr:to>
    <xdr:cxnSp macro="">
      <xdr:nvCxnSpPr>
        <xdr:cNvPr id="649" name="直線コネクタ 648"/>
        <xdr:cNvCxnSpPr/>
      </xdr:nvCxnSpPr>
      <xdr:spPr>
        <a:xfrm>
          <a:off x="13703300" y="1360886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149236</xdr:rowOff>
    </xdr:from>
    <xdr:to>
      <xdr:col>71</xdr:col>
      <xdr:colOff>177800</xdr:colOff>
      <xdr:row>79</xdr:row>
      <xdr:rowOff>64311</xdr:rowOff>
    </xdr:to>
    <xdr:cxnSp macro="">
      <xdr:nvCxnSpPr>
        <xdr:cNvPr id="652" name="直線コネクタ 651"/>
        <xdr:cNvCxnSpPr/>
      </xdr:nvCxnSpPr>
      <xdr:spPr>
        <a:xfrm>
          <a:off x="12814300" y="13522336"/>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38232</xdr:rowOff>
    </xdr:from>
    <xdr:to>
      <xdr:col>85</xdr:col>
      <xdr:colOff>177800</xdr:colOff>
      <xdr:row>78</xdr:row>
      <xdr:rowOff>139832</xdr:rowOff>
    </xdr:to>
    <xdr:sp macro="" textlink="">
      <xdr:nvSpPr>
        <xdr:cNvPr id="662" name="楕円 661"/>
        <xdr:cNvSpPr/>
      </xdr:nvSpPr>
      <xdr:spPr>
        <a:xfrm>
          <a:off x="16268700" y="134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61109</xdr:rowOff>
    </xdr:from>
    <xdr:ext cx="534377" cy="259045"/>
    <xdr:sp macro="" textlink="">
      <xdr:nvSpPr>
        <xdr:cNvPr id="663" name="災害復旧費該当値テキスト"/>
        <xdr:cNvSpPr txBox="1"/>
      </xdr:nvSpPr>
      <xdr:spPr>
        <a:xfrm>
          <a:off x="16370300" y="132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31065</xdr:rowOff>
    </xdr:from>
    <xdr:to>
      <xdr:col>81</xdr:col>
      <xdr:colOff>101600</xdr:colOff>
      <xdr:row>79</xdr:row>
      <xdr:rowOff>132665</xdr:rowOff>
    </xdr:to>
    <xdr:sp macro="" textlink="">
      <xdr:nvSpPr>
        <xdr:cNvPr id="664" name="楕円 663"/>
        <xdr:cNvSpPr/>
      </xdr:nvSpPr>
      <xdr:spPr>
        <a:xfrm>
          <a:off x="15430500" y="135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123792</xdr:rowOff>
    </xdr:from>
    <xdr:ext cx="469744" cy="259045"/>
    <xdr:sp macro="" textlink="">
      <xdr:nvSpPr>
        <xdr:cNvPr id="665" name="テキスト ボックス 664"/>
        <xdr:cNvSpPr txBox="1"/>
      </xdr:nvSpPr>
      <xdr:spPr>
        <a:xfrm>
          <a:off x="15246428" y="1366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31048</xdr:rowOff>
    </xdr:from>
    <xdr:to>
      <xdr:col>76</xdr:col>
      <xdr:colOff>165100</xdr:colOff>
      <xdr:row>79</xdr:row>
      <xdr:rowOff>132648</xdr:rowOff>
    </xdr:to>
    <xdr:sp macro="" textlink="">
      <xdr:nvSpPr>
        <xdr:cNvPr id="666" name="楕円 665"/>
        <xdr:cNvSpPr/>
      </xdr:nvSpPr>
      <xdr:spPr>
        <a:xfrm>
          <a:off x="14541500" y="135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123775</xdr:rowOff>
    </xdr:from>
    <xdr:ext cx="469744" cy="259045"/>
    <xdr:sp macro="" textlink="">
      <xdr:nvSpPr>
        <xdr:cNvPr id="667" name="テキスト ボックス 666"/>
        <xdr:cNvSpPr txBox="1"/>
      </xdr:nvSpPr>
      <xdr:spPr>
        <a:xfrm>
          <a:off x="14357428" y="136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13511</xdr:rowOff>
    </xdr:from>
    <xdr:to>
      <xdr:col>72</xdr:col>
      <xdr:colOff>38100</xdr:colOff>
      <xdr:row>79</xdr:row>
      <xdr:rowOff>115111</xdr:rowOff>
    </xdr:to>
    <xdr:sp macro="" textlink="">
      <xdr:nvSpPr>
        <xdr:cNvPr id="668" name="楕円 667"/>
        <xdr:cNvSpPr/>
      </xdr:nvSpPr>
      <xdr:spPr>
        <a:xfrm>
          <a:off x="13652500" y="13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106238</xdr:rowOff>
    </xdr:from>
    <xdr:ext cx="469744" cy="259045"/>
    <xdr:sp macro="" textlink="">
      <xdr:nvSpPr>
        <xdr:cNvPr id="669" name="テキスト ボックス 668"/>
        <xdr:cNvSpPr txBox="1"/>
      </xdr:nvSpPr>
      <xdr:spPr>
        <a:xfrm>
          <a:off x="13468428" y="136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98436</xdr:rowOff>
    </xdr:from>
    <xdr:to>
      <xdr:col>67</xdr:col>
      <xdr:colOff>101600</xdr:colOff>
      <xdr:row>79</xdr:row>
      <xdr:rowOff>28586</xdr:rowOff>
    </xdr:to>
    <xdr:sp macro="" textlink="">
      <xdr:nvSpPr>
        <xdr:cNvPr id="670" name="楕円 669"/>
        <xdr:cNvSpPr/>
      </xdr:nvSpPr>
      <xdr:spPr>
        <a:xfrm>
          <a:off x="12763500" y="134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19713</xdr:rowOff>
    </xdr:from>
    <xdr:ext cx="469744" cy="259045"/>
    <xdr:sp macro="" textlink="">
      <xdr:nvSpPr>
        <xdr:cNvPr id="671" name="テキスト ボックス 670"/>
        <xdr:cNvSpPr txBox="1"/>
      </xdr:nvSpPr>
      <xdr:spPr>
        <a:xfrm>
          <a:off x="12579428" y="1356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35975</xdr:rowOff>
    </xdr:from>
    <xdr:to>
      <xdr:col>85</xdr:col>
      <xdr:colOff>127000</xdr:colOff>
      <xdr:row>98</xdr:row>
      <xdr:rowOff>49733</xdr:rowOff>
    </xdr:to>
    <xdr:cxnSp macro="">
      <xdr:nvCxnSpPr>
        <xdr:cNvPr id="702" name="直線コネクタ 701"/>
        <xdr:cNvCxnSpPr/>
      </xdr:nvCxnSpPr>
      <xdr:spPr>
        <a:xfrm flipV="1">
          <a:off x="15481300" y="16838075"/>
          <a:ext cx="838200" cy="1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49733</xdr:rowOff>
    </xdr:from>
    <xdr:to>
      <xdr:col>81</xdr:col>
      <xdr:colOff>50800</xdr:colOff>
      <xdr:row>98</xdr:row>
      <xdr:rowOff>53901</xdr:rowOff>
    </xdr:to>
    <xdr:cxnSp macro="">
      <xdr:nvCxnSpPr>
        <xdr:cNvPr id="705" name="直線コネクタ 704"/>
        <xdr:cNvCxnSpPr/>
      </xdr:nvCxnSpPr>
      <xdr:spPr>
        <a:xfrm flipV="1">
          <a:off x="14592300" y="16851833"/>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53901</xdr:rowOff>
    </xdr:from>
    <xdr:to>
      <xdr:col>76</xdr:col>
      <xdr:colOff>114300</xdr:colOff>
      <xdr:row>98</xdr:row>
      <xdr:rowOff>61790</xdr:rowOff>
    </xdr:to>
    <xdr:cxnSp macro="">
      <xdr:nvCxnSpPr>
        <xdr:cNvPr id="708" name="直線コネクタ 707"/>
        <xdr:cNvCxnSpPr/>
      </xdr:nvCxnSpPr>
      <xdr:spPr>
        <a:xfrm flipV="1">
          <a:off x="13703300" y="16856001"/>
          <a:ext cx="8890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61790</xdr:rowOff>
    </xdr:from>
    <xdr:to>
      <xdr:col>71</xdr:col>
      <xdr:colOff>177800</xdr:colOff>
      <xdr:row>98</xdr:row>
      <xdr:rowOff>87102</xdr:rowOff>
    </xdr:to>
    <xdr:cxnSp macro="">
      <xdr:nvCxnSpPr>
        <xdr:cNvPr id="711" name="直線コネクタ 710"/>
        <xdr:cNvCxnSpPr/>
      </xdr:nvCxnSpPr>
      <xdr:spPr>
        <a:xfrm flipV="1">
          <a:off x="12814300" y="16863890"/>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111737</xdr:rowOff>
    </xdr:from>
    <xdr:ext cx="534377" cy="259045"/>
    <xdr:sp macro="" textlink="">
      <xdr:nvSpPr>
        <xdr:cNvPr id="713" name="テキスト ボックス 712"/>
        <xdr:cNvSpPr txBox="1"/>
      </xdr:nvSpPr>
      <xdr:spPr>
        <a:xfrm>
          <a:off x="13436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156625</xdr:rowOff>
    </xdr:from>
    <xdr:to>
      <xdr:col>85</xdr:col>
      <xdr:colOff>177800</xdr:colOff>
      <xdr:row>98</xdr:row>
      <xdr:rowOff>86775</xdr:rowOff>
    </xdr:to>
    <xdr:sp macro="" textlink="">
      <xdr:nvSpPr>
        <xdr:cNvPr id="721" name="楕円 720"/>
        <xdr:cNvSpPr/>
      </xdr:nvSpPr>
      <xdr:spPr>
        <a:xfrm>
          <a:off x="16268700" y="167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135052</xdr:rowOff>
    </xdr:from>
    <xdr:ext cx="534377" cy="259045"/>
    <xdr:sp macro="" textlink="">
      <xdr:nvSpPr>
        <xdr:cNvPr id="722" name="公債費該当値テキスト"/>
        <xdr:cNvSpPr txBox="1"/>
      </xdr:nvSpPr>
      <xdr:spPr>
        <a:xfrm>
          <a:off x="16370300" y="167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170383</xdr:rowOff>
    </xdr:from>
    <xdr:to>
      <xdr:col>81</xdr:col>
      <xdr:colOff>101600</xdr:colOff>
      <xdr:row>98</xdr:row>
      <xdr:rowOff>100533</xdr:rowOff>
    </xdr:to>
    <xdr:sp macro="" textlink="">
      <xdr:nvSpPr>
        <xdr:cNvPr id="723" name="楕円 722"/>
        <xdr:cNvSpPr/>
      </xdr:nvSpPr>
      <xdr:spPr>
        <a:xfrm>
          <a:off x="15430500" y="168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91660</xdr:rowOff>
    </xdr:from>
    <xdr:ext cx="534377" cy="259045"/>
    <xdr:sp macro="" textlink="">
      <xdr:nvSpPr>
        <xdr:cNvPr id="724" name="テキスト ボックス 723"/>
        <xdr:cNvSpPr txBox="1"/>
      </xdr:nvSpPr>
      <xdr:spPr>
        <a:xfrm>
          <a:off x="15214111" y="168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3101</xdr:rowOff>
    </xdr:from>
    <xdr:to>
      <xdr:col>76</xdr:col>
      <xdr:colOff>165100</xdr:colOff>
      <xdr:row>98</xdr:row>
      <xdr:rowOff>104701</xdr:rowOff>
    </xdr:to>
    <xdr:sp macro="" textlink="">
      <xdr:nvSpPr>
        <xdr:cNvPr id="725" name="楕円 724"/>
        <xdr:cNvSpPr/>
      </xdr:nvSpPr>
      <xdr:spPr>
        <a:xfrm>
          <a:off x="14541500" y="168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95828</xdr:rowOff>
    </xdr:from>
    <xdr:ext cx="534377" cy="259045"/>
    <xdr:sp macro="" textlink="">
      <xdr:nvSpPr>
        <xdr:cNvPr id="726" name="テキスト ボックス 725"/>
        <xdr:cNvSpPr txBox="1"/>
      </xdr:nvSpPr>
      <xdr:spPr>
        <a:xfrm>
          <a:off x="14325111" y="168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10990</xdr:rowOff>
    </xdr:from>
    <xdr:to>
      <xdr:col>72</xdr:col>
      <xdr:colOff>38100</xdr:colOff>
      <xdr:row>98</xdr:row>
      <xdr:rowOff>112590</xdr:rowOff>
    </xdr:to>
    <xdr:sp macro="" textlink="">
      <xdr:nvSpPr>
        <xdr:cNvPr id="727" name="楕円 726"/>
        <xdr:cNvSpPr/>
      </xdr:nvSpPr>
      <xdr:spPr>
        <a:xfrm>
          <a:off x="13652500" y="168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103717</xdr:rowOff>
    </xdr:from>
    <xdr:ext cx="534377" cy="259045"/>
    <xdr:sp macro="" textlink="">
      <xdr:nvSpPr>
        <xdr:cNvPr id="728" name="テキスト ボックス 727"/>
        <xdr:cNvSpPr txBox="1"/>
      </xdr:nvSpPr>
      <xdr:spPr>
        <a:xfrm>
          <a:off x="13436111" y="169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36302</xdr:rowOff>
    </xdr:from>
    <xdr:to>
      <xdr:col>67</xdr:col>
      <xdr:colOff>101600</xdr:colOff>
      <xdr:row>98</xdr:row>
      <xdr:rowOff>137902</xdr:rowOff>
    </xdr:to>
    <xdr:sp macro="" textlink="">
      <xdr:nvSpPr>
        <xdr:cNvPr id="729" name="楕円 728"/>
        <xdr:cNvSpPr/>
      </xdr:nvSpPr>
      <xdr:spPr>
        <a:xfrm>
          <a:off x="12763500" y="168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129029</xdr:rowOff>
    </xdr:from>
    <xdr:ext cx="534377" cy="259045"/>
    <xdr:sp macro="" textlink="">
      <xdr:nvSpPr>
        <xdr:cNvPr id="730" name="テキスト ボックス 729"/>
        <xdr:cNvSpPr txBox="1"/>
      </xdr:nvSpPr>
      <xdr:spPr>
        <a:xfrm>
          <a:off x="12547111" y="1693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総務費は、まちづくり基金積立金などが減少したものの、燃料・物価等高騰対策くらし応援商品券事業や庁舎等照明設備改修事業などの増加により前年度比</a:t>
          </a:r>
          <a:r>
            <a:rPr kumimoji="1"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100" u="none">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22,924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民生費は、電力・ガス・食料品等価格高騰緊急支援給付金給付事業などが増加したものの、住民税非課税世帯等臨時特別給付金給付事業、子育て世帯への臨時特別給付金給付事業などの減少により前年度比で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％の減となり、類似団体平均と比較すると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商工費は、再エネ・省エネ設備導入支援事業や大湯環状列石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JOMON</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体感促進事業が増加したものの、中心市街地中核ホテル再生支援事業などの減少により前年度比で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は、市単道路整備事業や凍結防止剤散布車更新事業などが減少したものの、橋りょう長寿命化対策事業や除雪対策事業などの増加により前年度比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20,693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教育費は、体育施設整備事業や十和田図書館整備事業などが増加したが、小中学校普通教室等空調設備設置事業や国民体育大会推進費などの減少により、前年度比で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災害復旧費は、８月に発生した大雨災害に対応するための経費が増加したことで前年度比</a:t>
          </a:r>
          <a:r>
            <a:rPr kumimoji="1" lang="en-US" altLang="ja-JP" sz="1100" u="none">
              <a:solidFill>
                <a:schemeClr val="dk1"/>
              </a:solidFill>
              <a:effectLst/>
              <a:latin typeface="ＭＳ ゴシック" panose="020B0609070205080204" pitchFamily="49" charset="-128"/>
              <a:ea typeface="ＭＳ ゴシック" panose="020B0609070205080204" pitchFamily="49" charset="-128"/>
              <a:cs typeface="+mn-cs"/>
            </a:rPr>
            <a:t>965.5</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財政調整基金は、中期的な見通しのもと決算剰余金を中心に積み立てるとともに、取り崩しの抑制に努めて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財政需要の増大により、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３７９百万円の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、基金残高は２，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４４７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１７５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固定資産税の課税客体の増などにより地方税が増加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１６１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１．５３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実質単年度収支は、実質収支額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基金の取り崩し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を行ったこともあり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２．７５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一般会計及び２つの事業会計、３つの特別会計で黒字となっている。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は、今後も自主財源の確保に努めるほか、過疎対策事業債などの交付税措置率が有利な地方債の活用を図り、基金の取り崩しを抑制するとともに市民福祉の向上と持続可能な財政運営の両立に取り組んで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会計は、今後も維持管理費と建設改良費の不足分に係る基準外繰り出しは継続されることから、経営戦略による整備エリアの縮小や施設の統合、休廃止を進め、設備・機器類の更新費用の削減を図る。また、下水道使用料及び農業集落排水使用料の見直しを検討するなど自主財源の確保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その他の会計については、自主財源の確保や事務事業の見直しを行い、持続可能な財政運営を図っていく。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元利償還金は、平成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年度に実施した錦木保育園改築事業などに伴う償還が終了したことから、２２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公営企業債の元利償還金に対する繰入金は、上水道事業会計及び下水道事業会計において、元利償還金が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令和２年度に借入した小中学校普通教室等空調設備設置事業や鹿角観光ふるさと館改修事業に係る地方債の元金償還が始まるほか、令和５年度の借入からは据置期間を１年間に短縮することとしたため、令和８年度までは元利償還金は増加傾向で推移する見込み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財政の健全性を維持するためにも、償還額と地方債発行額のバランスに注意し、地方債の発行抑制を図りながら、適正な地方債管理に努めていく。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本市では、満期一括償還の地方債を発行していないため、減債基金残高と減債基金積立相当額は該当しない。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公共住宅建設事業や庁舎照明設備更新事業、公共土木施設災害復旧事業債などに地方債を発行したものの、過疎対策事業債や学校教育施設等整備事業債に係る元金償還が進んだことから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１百万円の減となった。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公営企業債等繰入見込額では、上水道事業会計及び下水道事業会計において、公営企業債残高が減少したことに伴い、前年度比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２８４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充当可能基金では、財政調整基金やまちづくり基金等において、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が上回った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国民健康保健事業財政調整基金及び介護給付費準備基金の積立金が増加したことから、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中長期的な見通しを踏まえ、事業は財源を見込んで計画的に進めるとともに、事業の年度間調整や地方債の償還元金を超えない範囲で借入するなど、引き続き将来負担の改善に向けた財政運営に取り組んでいく。また、将来に向けて持続可能な財政基盤を堅持し、充当可能財源等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取り崩しを行ったほか、特定目的基金においても、まちづくり基金や企業立地促進基金などで取り崩しを行ったことにより、基金残高は５，４７８百万円となり、前年度比で１８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が潤沢とは言えない状況にあり、第７次鹿角市総合計画前期基本計画の円滑な推進のために基金を活用していくこととしている。加えて、頻発する自然災害などに備え、財政調整基金は一定額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企業立地促進基金：市内に企業を立地するものに対する財政援助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まちづくり基金：市営住宅整備事業などに充当したことにより前年度比で８６百万円減少した。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企業立地促進基金：市内企業７社への設備投資に助成するため５９百万円を取り崩したことにより、前年度比で５９百万円減少した。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営住宅整備事業やスキーと駅伝のまちづくり事業等にまちづくり基金を活用予定であるほか、市内企業への設備投資に引き続き助成するため企業立地促進基金を活用する予定としていることから、計画的な運用を図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地方財政法に規定された前年度実質収支の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を下回らない額として、１９９百万円を積み立てたほか、財政需要の増大に伴い３７９百万円の取り崩しを行ったことから、基金残高は２，４４７百万円、前年度比で１７５百万円減少した。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第７次鹿角市総合計画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基本計画（Ｒ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）の着実な推進と突発的な災害等に迅速に対応するためにも、一定の基金残高の確保が必要であることから、基金残高を意識した予算編成を進めるとともに、標準財政規模の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％以上の残高を維持できるよう留意していく。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減債基金については、地方債の繰上償還等に備え積立しているものであるが、繰上償還を行っていないため現状維持で推移している。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地方債の繰上償還等が発生した場合は、その財源として取り崩しを行っていく。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28,473
28,363
707.52
20,656,167
19,816,167
557,475
11,200,120
17,070,529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本市の有形固定資産減価償却率は、類似団体平均をやや上回っている。道路や保健センター等の減価償却が進んでいることが要因として挙げられる。</a:t>
          </a:r>
          <a:endParaRPr lang="ja-JP" altLang="ja-JP">
            <a:effectLst/>
          </a:endParaRPr>
        </a:p>
        <a:p>
          <a:r>
            <a:rPr kumimoji="1" lang="ja-JP" altLang="ja-JP" sz="1100">
              <a:solidFill>
                <a:schemeClr val="dk1"/>
              </a:solidFill>
              <a:effectLst/>
              <a:latin typeface="+mn-lt"/>
              <a:ea typeface="+mn-ea"/>
              <a:cs typeface="+mn-cs"/>
            </a:rPr>
            <a:t>　比率は上昇傾向にあるが、今後は鹿角市公共施設等総合管理計画の基本方針に基づき、老朽化した公共施設の更新や長寿命化、統廃合等を積極的に進めていく。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2" name="有形固定資産減価償却率該当値テキスト"/>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165629</xdr:rowOff>
    </xdr:from>
    <xdr:to>
      <xdr:col>19</xdr:col>
      <xdr:colOff>187325</xdr:colOff>
      <xdr:row>31</xdr:row>
      <xdr:rowOff>95779</xdr:rowOff>
    </xdr:to>
    <xdr:sp macro="" textlink="">
      <xdr:nvSpPr>
        <xdr:cNvPr id="83" name="楕円 82"/>
        <xdr:cNvSpPr/>
      </xdr:nvSpPr>
      <xdr:spPr>
        <a:xfrm>
          <a:off x="4000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44979</xdr:rowOff>
    </xdr:from>
    <xdr:to>
      <xdr:col>23</xdr:col>
      <xdr:colOff>85725</xdr:colOff>
      <xdr:row>31</xdr:row>
      <xdr:rowOff>71967</xdr:rowOff>
    </xdr:to>
    <xdr:cxnSp macro="">
      <xdr:nvCxnSpPr>
        <xdr:cNvPr id="84" name="直線コネクタ 83"/>
        <xdr:cNvCxnSpPr/>
      </xdr:nvCxnSpPr>
      <xdr:spPr>
        <a:xfrm>
          <a:off x="4051300" y="6131454"/>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5" name="楕円 84"/>
        <xdr:cNvSpPr/>
      </xdr:nvSpPr>
      <xdr:spPr>
        <a:xfrm>
          <a:off x="3238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44979</xdr:rowOff>
    </xdr:to>
    <xdr:cxnSp macro="">
      <xdr:nvCxnSpPr>
        <xdr:cNvPr id="86" name="直線コネクタ 85"/>
        <xdr:cNvCxnSpPr/>
      </xdr:nvCxnSpPr>
      <xdr:spPr>
        <a:xfrm>
          <a:off x="3289300" y="6104467"/>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118851</xdr:rowOff>
    </xdr:from>
    <xdr:to>
      <xdr:col>11</xdr:col>
      <xdr:colOff>187325</xdr:colOff>
      <xdr:row>31</xdr:row>
      <xdr:rowOff>49001</xdr:rowOff>
    </xdr:to>
    <xdr:sp macro="" textlink="">
      <xdr:nvSpPr>
        <xdr:cNvPr id="87" name="楕円 86"/>
        <xdr:cNvSpPr/>
      </xdr:nvSpPr>
      <xdr:spPr>
        <a:xfrm>
          <a:off x="2476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169651</xdr:rowOff>
    </xdr:from>
    <xdr:to>
      <xdr:col>15</xdr:col>
      <xdr:colOff>136525</xdr:colOff>
      <xdr:row>31</xdr:row>
      <xdr:rowOff>17992</xdr:rowOff>
    </xdr:to>
    <xdr:cxnSp macro="">
      <xdr:nvCxnSpPr>
        <xdr:cNvPr id="88" name="直線コネクタ 87"/>
        <xdr:cNvCxnSpPr/>
      </xdr:nvCxnSpPr>
      <xdr:spPr>
        <a:xfrm>
          <a:off x="2527300" y="6084676"/>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102658</xdr:rowOff>
    </xdr:from>
    <xdr:to>
      <xdr:col>7</xdr:col>
      <xdr:colOff>187325</xdr:colOff>
      <xdr:row>31</xdr:row>
      <xdr:rowOff>32808</xdr:rowOff>
    </xdr:to>
    <xdr:sp macro="" textlink="">
      <xdr:nvSpPr>
        <xdr:cNvPr id="89" name="楕円 88"/>
        <xdr:cNvSpPr/>
      </xdr:nvSpPr>
      <xdr:spPr>
        <a:xfrm>
          <a:off x="1714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153458</xdr:rowOff>
    </xdr:from>
    <xdr:to>
      <xdr:col>11</xdr:col>
      <xdr:colOff>136525</xdr:colOff>
      <xdr:row>30</xdr:row>
      <xdr:rowOff>169651</xdr:rowOff>
    </xdr:to>
    <xdr:cxnSp macro="">
      <xdr:nvCxnSpPr>
        <xdr:cNvPr id="90" name="直線コネクタ 89"/>
        <xdr:cNvCxnSpPr/>
      </xdr:nvCxnSpPr>
      <xdr:spPr>
        <a:xfrm>
          <a:off x="1765300" y="6068483"/>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86906</xdr:rowOff>
    </xdr:from>
    <xdr:ext cx="405111" cy="259045"/>
    <xdr:sp macro="" textlink="">
      <xdr:nvSpPr>
        <xdr:cNvPr id="95" name="n_1mainValue有形固定資産減価償却率"/>
        <xdr:cNvSpPr txBox="1"/>
      </xdr:nvSpPr>
      <xdr:spPr>
        <a:xfrm>
          <a:off x="38360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6" name="n_2mainValue有形固定資産減価償却率"/>
        <xdr:cNvSpPr txBox="1"/>
      </xdr:nvSpPr>
      <xdr:spPr>
        <a:xfrm>
          <a:off x="3086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40128</xdr:rowOff>
    </xdr:from>
    <xdr:ext cx="405111" cy="259045"/>
    <xdr:sp macro="" textlink="">
      <xdr:nvSpPr>
        <xdr:cNvPr id="97" name="n_3mainValue有形固定資産減価償却率"/>
        <xdr:cNvSpPr txBox="1"/>
      </xdr:nvSpPr>
      <xdr:spPr>
        <a:xfrm>
          <a:off x="23247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23935</xdr:rowOff>
    </xdr:from>
    <xdr:ext cx="405111" cy="259045"/>
    <xdr:sp macro="" textlink="">
      <xdr:nvSpPr>
        <xdr:cNvPr id="98" name="n_4mainValue有形固定資産減価償却率"/>
        <xdr:cNvSpPr txBox="1"/>
      </xdr:nvSpPr>
      <xdr:spPr>
        <a:xfrm>
          <a:off x="1562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本市の債務償還比率は、</a:t>
          </a:r>
          <a:r>
            <a:rPr kumimoji="1" lang="ja-JP" altLang="en-US" sz="1100">
              <a:solidFill>
                <a:schemeClr val="dk1"/>
              </a:solidFill>
              <a:effectLst/>
              <a:latin typeface="+mn-lt"/>
              <a:ea typeface="+mn-ea"/>
              <a:cs typeface="+mn-cs"/>
            </a:rPr>
            <a:t>借入額が償還元金を下回り地方債残高が減少したものの、臨時財政対策債の発行可能額が大幅に減少したこと等により</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上昇しており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平均をわずかに上回っている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今後も、償還額以上の借入を控えるなど、適正な地方債の管理により、残高の抑制に努め、健全な財政運営を図っていく。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36929</xdr:rowOff>
    </xdr:from>
    <xdr:to>
      <xdr:col>76</xdr:col>
      <xdr:colOff>73025</xdr:colOff>
      <xdr:row>30</xdr:row>
      <xdr:rowOff>138529</xdr:rowOff>
    </xdr:to>
    <xdr:sp macro="" textlink="">
      <xdr:nvSpPr>
        <xdr:cNvPr id="143" name="楕円 142"/>
        <xdr:cNvSpPr/>
      </xdr:nvSpPr>
      <xdr:spPr>
        <a:xfrm>
          <a:off x="14744700" y="59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15356</xdr:rowOff>
    </xdr:from>
    <xdr:ext cx="469744" cy="259045"/>
    <xdr:sp macro="" textlink="">
      <xdr:nvSpPr>
        <xdr:cNvPr id="144" name="債務償還比率該当値テキスト"/>
        <xdr:cNvSpPr txBox="1"/>
      </xdr:nvSpPr>
      <xdr:spPr>
        <a:xfrm>
          <a:off x="14846300" y="59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6703</xdr:rowOff>
    </xdr:from>
    <xdr:to>
      <xdr:col>72</xdr:col>
      <xdr:colOff>123825</xdr:colOff>
      <xdr:row>30</xdr:row>
      <xdr:rowOff>108303</xdr:rowOff>
    </xdr:to>
    <xdr:sp macro="" textlink="">
      <xdr:nvSpPr>
        <xdr:cNvPr id="145" name="楕円 144"/>
        <xdr:cNvSpPr/>
      </xdr:nvSpPr>
      <xdr:spPr>
        <a:xfrm>
          <a:off x="140335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57503</xdr:rowOff>
    </xdr:from>
    <xdr:to>
      <xdr:col>76</xdr:col>
      <xdr:colOff>22225</xdr:colOff>
      <xdr:row>30</xdr:row>
      <xdr:rowOff>87729</xdr:rowOff>
    </xdr:to>
    <xdr:cxnSp macro="">
      <xdr:nvCxnSpPr>
        <xdr:cNvPr id="146" name="直線コネクタ 145"/>
        <xdr:cNvCxnSpPr/>
      </xdr:nvCxnSpPr>
      <xdr:spPr>
        <a:xfrm>
          <a:off x="14084300" y="597252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19128</xdr:rowOff>
    </xdr:from>
    <xdr:to>
      <xdr:col>68</xdr:col>
      <xdr:colOff>123825</xdr:colOff>
      <xdr:row>31</xdr:row>
      <xdr:rowOff>120728</xdr:rowOff>
    </xdr:to>
    <xdr:sp macro="" textlink="">
      <xdr:nvSpPr>
        <xdr:cNvPr id="147" name="楕円 146"/>
        <xdr:cNvSpPr/>
      </xdr:nvSpPr>
      <xdr:spPr>
        <a:xfrm>
          <a:off x="13271500" y="61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57503</xdr:rowOff>
    </xdr:from>
    <xdr:to>
      <xdr:col>72</xdr:col>
      <xdr:colOff>73025</xdr:colOff>
      <xdr:row>31</xdr:row>
      <xdr:rowOff>69928</xdr:rowOff>
    </xdr:to>
    <xdr:cxnSp macro="">
      <xdr:nvCxnSpPr>
        <xdr:cNvPr id="148" name="直線コネクタ 147"/>
        <xdr:cNvCxnSpPr/>
      </xdr:nvCxnSpPr>
      <xdr:spPr>
        <a:xfrm flipV="1">
          <a:off x="13322300" y="5972528"/>
          <a:ext cx="762000" cy="18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33281</xdr:rowOff>
    </xdr:from>
    <xdr:to>
      <xdr:col>64</xdr:col>
      <xdr:colOff>123825</xdr:colOff>
      <xdr:row>31</xdr:row>
      <xdr:rowOff>134881</xdr:rowOff>
    </xdr:to>
    <xdr:sp macro="" textlink="">
      <xdr:nvSpPr>
        <xdr:cNvPr id="149" name="楕円 148"/>
        <xdr:cNvSpPr/>
      </xdr:nvSpPr>
      <xdr:spPr>
        <a:xfrm>
          <a:off x="12509500" y="61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69928</xdr:rowOff>
    </xdr:from>
    <xdr:to>
      <xdr:col>68</xdr:col>
      <xdr:colOff>73025</xdr:colOff>
      <xdr:row>31</xdr:row>
      <xdr:rowOff>84081</xdr:rowOff>
    </xdr:to>
    <xdr:cxnSp macro="">
      <xdr:nvCxnSpPr>
        <xdr:cNvPr id="150" name="直線コネクタ 149"/>
        <xdr:cNvCxnSpPr/>
      </xdr:nvCxnSpPr>
      <xdr:spPr>
        <a:xfrm flipV="1">
          <a:off x="12560300" y="6156403"/>
          <a:ext cx="762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131635</xdr:rowOff>
    </xdr:from>
    <xdr:to>
      <xdr:col>60</xdr:col>
      <xdr:colOff>123825</xdr:colOff>
      <xdr:row>32</xdr:row>
      <xdr:rowOff>61785</xdr:rowOff>
    </xdr:to>
    <xdr:sp macro="" textlink="">
      <xdr:nvSpPr>
        <xdr:cNvPr id="151" name="楕円 150"/>
        <xdr:cNvSpPr/>
      </xdr:nvSpPr>
      <xdr:spPr>
        <a:xfrm>
          <a:off x="11747500" y="62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84081</xdr:rowOff>
    </xdr:from>
    <xdr:to>
      <xdr:col>64</xdr:col>
      <xdr:colOff>73025</xdr:colOff>
      <xdr:row>32</xdr:row>
      <xdr:rowOff>10985</xdr:rowOff>
    </xdr:to>
    <xdr:cxnSp macro="">
      <xdr:nvCxnSpPr>
        <xdr:cNvPr id="152" name="直線コネクタ 151"/>
        <xdr:cNvCxnSpPr/>
      </xdr:nvCxnSpPr>
      <xdr:spPr>
        <a:xfrm flipV="1">
          <a:off x="11798300" y="6170556"/>
          <a:ext cx="762000" cy="9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99430</xdr:rowOff>
    </xdr:from>
    <xdr:ext cx="469744" cy="259045"/>
    <xdr:sp macro="" textlink="">
      <xdr:nvSpPr>
        <xdr:cNvPr id="157" name="n_1mainValue債務償還比率"/>
        <xdr:cNvSpPr txBox="1"/>
      </xdr:nvSpPr>
      <xdr:spPr>
        <a:xfrm>
          <a:off x="13836727" y="601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111855</xdr:rowOff>
    </xdr:from>
    <xdr:ext cx="469744" cy="259045"/>
    <xdr:sp macro="" textlink="">
      <xdr:nvSpPr>
        <xdr:cNvPr id="158" name="n_2mainValue債務償還比率"/>
        <xdr:cNvSpPr txBox="1"/>
      </xdr:nvSpPr>
      <xdr:spPr>
        <a:xfrm>
          <a:off x="13087427" y="61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151408</xdr:rowOff>
    </xdr:from>
    <xdr:ext cx="469744" cy="259045"/>
    <xdr:sp macro="" textlink="">
      <xdr:nvSpPr>
        <xdr:cNvPr id="159" name="n_3mainValue債務償還比率"/>
        <xdr:cNvSpPr txBox="1"/>
      </xdr:nvSpPr>
      <xdr:spPr>
        <a:xfrm>
          <a:off x="12325427" y="589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52912</xdr:rowOff>
    </xdr:from>
    <xdr:ext cx="469744" cy="259045"/>
    <xdr:sp macro="" textlink="">
      <xdr:nvSpPr>
        <xdr:cNvPr id="160" name="n_4mainValue債務償還比率"/>
        <xdr:cNvSpPr txBox="1"/>
      </xdr:nvSpPr>
      <xdr:spPr>
        <a:xfrm>
          <a:off x="11563427" y="631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28,473
28,363
707.52
20,656,167
19,816,167
557,475
11,200,120
17,070,529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74930</xdr:rowOff>
    </xdr:from>
    <xdr:to>
      <xdr:col>24</xdr:col>
      <xdr:colOff>114300</xdr:colOff>
      <xdr:row>40</xdr:row>
      <xdr:rowOff>5080</xdr:rowOff>
    </xdr:to>
    <xdr:sp macro="" textlink="">
      <xdr:nvSpPr>
        <xdr:cNvPr id="73" name="楕円 72"/>
        <xdr:cNvSpPr/>
      </xdr:nvSpPr>
      <xdr:spPr>
        <a:xfrm>
          <a:off x="4584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53357</xdr:rowOff>
    </xdr:from>
    <xdr:ext cx="405111" cy="259045"/>
    <xdr:sp macro="" textlink="">
      <xdr:nvSpPr>
        <xdr:cNvPr id="74" name="【道路】&#10;有形固定資産減価償却率該当値テキスト"/>
        <xdr:cNvSpPr txBox="1"/>
      </xdr:nvSpPr>
      <xdr:spPr>
        <a:xfrm>
          <a:off x="4673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46355</xdr:rowOff>
    </xdr:from>
    <xdr:to>
      <xdr:col>20</xdr:col>
      <xdr:colOff>38100</xdr:colOff>
      <xdr:row>39</xdr:row>
      <xdr:rowOff>147955</xdr:rowOff>
    </xdr:to>
    <xdr:sp macro="" textlink="">
      <xdr:nvSpPr>
        <xdr:cNvPr id="75" name="楕円 74"/>
        <xdr:cNvSpPr/>
      </xdr:nvSpPr>
      <xdr:spPr>
        <a:xfrm>
          <a:off x="3746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97155</xdr:rowOff>
    </xdr:from>
    <xdr:to>
      <xdr:col>24</xdr:col>
      <xdr:colOff>63500</xdr:colOff>
      <xdr:row>39</xdr:row>
      <xdr:rowOff>125730</xdr:rowOff>
    </xdr:to>
    <xdr:cxnSp macro="">
      <xdr:nvCxnSpPr>
        <xdr:cNvPr id="76" name="直線コネクタ 75"/>
        <xdr:cNvCxnSpPr/>
      </xdr:nvCxnSpPr>
      <xdr:spPr>
        <a:xfrm>
          <a:off x="3797300" y="6783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7" name="楕円 76"/>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97155</xdr:rowOff>
    </xdr:to>
    <xdr:cxnSp macro="">
      <xdr:nvCxnSpPr>
        <xdr:cNvPr id="78" name="直線コネクタ 77"/>
        <xdr:cNvCxnSpPr/>
      </xdr:nvCxnSpPr>
      <xdr:spPr>
        <a:xfrm>
          <a:off x="2908300" y="675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160655</xdr:rowOff>
    </xdr:from>
    <xdr:to>
      <xdr:col>10</xdr:col>
      <xdr:colOff>165100</xdr:colOff>
      <xdr:row>39</xdr:row>
      <xdr:rowOff>90805</xdr:rowOff>
    </xdr:to>
    <xdr:sp macro="" textlink="">
      <xdr:nvSpPr>
        <xdr:cNvPr id="79" name="楕円 78"/>
        <xdr:cNvSpPr/>
      </xdr:nvSpPr>
      <xdr:spPr>
        <a:xfrm>
          <a:off x="196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40005</xdr:rowOff>
    </xdr:from>
    <xdr:to>
      <xdr:col>15</xdr:col>
      <xdr:colOff>50800</xdr:colOff>
      <xdr:row>39</xdr:row>
      <xdr:rowOff>64770</xdr:rowOff>
    </xdr:to>
    <xdr:cxnSp macro="">
      <xdr:nvCxnSpPr>
        <xdr:cNvPr id="80" name="直線コネクタ 79"/>
        <xdr:cNvCxnSpPr/>
      </xdr:nvCxnSpPr>
      <xdr:spPr>
        <a:xfrm>
          <a:off x="2019300" y="67265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130175</xdr:rowOff>
    </xdr:from>
    <xdr:to>
      <xdr:col>6</xdr:col>
      <xdr:colOff>38100</xdr:colOff>
      <xdr:row>39</xdr:row>
      <xdr:rowOff>60325</xdr:rowOff>
    </xdr:to>
    <xdr:sp macro="" textlink="">
      <xdr:nvSpPr>
        <xdr:cNvPr id="81" name="楕円 80"/>
        <xdr:cNvSpPr/>
      </xdr:nvSpPr>
      <xdr:spPr>
        <a:xfrm>
          <a:off x="107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9525</xdr:rowOff>
    </xdr:from>
    <xdr:to>
      <xdr:col>10</xdr:col>
      <xdr:colOff>114300</xdr:colOff>
      <xdr:row>39</xdr:row>
      <xdr:rowOff>40005</xdr:rowOff>
    </xdr:to>
    <xdr:cxnSp macro="">
      <xdr:nvCxnSpPr>
        <xdr:cNvPr id="82" name="直線コネクタ 81"/>
        <xdr:cNvCxnSpPr/>
      </xdr:nvCxnSpPr>
      <xdr:spPr>
        <a:xfrm>
          <a:off x="1130300" y="66960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139082</xdr:rowOff>
    </xdr:from>
    <xdr:ext cx="405111" cy="259045"/>
    <xdr:sp macro="" textlink="">
      <xdr:nvSpPr>
        <xdr:cNvPr id="87" name="n_1mainValue【道路】&#10;有形固定資産減価償却率"/>
        <xdr:cNvSpPr txBox="1"/>
      </xdr:nvSpPr>
      <xdr:spPr>
        <a:xfrm>
          <a:off x="35820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8" name="n_2main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81932</xdr:rowOff>
    </xdr:from>
    <xdr:ext cx="405111" cy="259045"/>
    <xdr:sp macro="" textlink="">
      <xdr:nvSpPr>
        <xdr:cNvPr id="89" name="n_3mainValue【道路】&#10;有形固定資産減価償却率"/>
        <xdr:cNvSpPr txBox="1"/>
      </xdr:nvSpPr>
      <xdr:spPr>
        <a:xfrm>
          <a:off x="1816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51452</xdr:rowOff>
    </xdr:from>
    <xdr:ext cx="405111" cy="259045"/>
    <xdr:sp macro="" textlink="">
      <xdr:nvSpPr>
        <xdr:cNvPr id="90" name="n_4mainValue【道路】&#10;有形固定資産減価償却率"/>
        <xdr:cNvSpPr txBox="1"/>
      </xdr:nvSpPr>
      <xdr:spPr>
        <a:xfrm>
          <a:off x="927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39756</xdr:rowOff>
    </xdr:from>
    <xdr:to>
      <xdr:col>55</xdr:col>
      <xdr:colOff>50800</xdr:colOff>
      <xdr:row>39</xdr:row>
      <xdr:rowOff>141356</xdr:rowOff>
    </xdr:to>
    <xdr:sp macro="" textlink="">
      <xdr:nvSpPr>
        <xdr:cNvPr id="128" name="楕円 127"/>
        <xdr:cNvSpPr/>
      </xdr:nvSpPr>
      <xdr:spPr>
        <a:xfrm>
          <a:off x="10426700" y="67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62633</xdr:rowOff>
    </xdr:from>
    <xdr:ext cx="534377" cy="259045"/>
    <xdr:sp macro="" textlink="">
      <xdr:nvSpPr>
        <xdr:cNvPr id="129" name="【道路】&#10;一人当たり延長該当値テキスト"/>
        <xdr:cNvSpPr txBox="1"/>
      </xdr:nvSpPr>
      <xdr:spPr>
        <a:xfrm>
          <a:off x="10515600" y="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49001</xdr:rowOff>
    </xdr:from>
    <xdr:to>
      <xdr:col>50</xdr:col>
      <xdr:colOff>165100</xdr:colOff>
      <xdr:row>39</xdr:row>
      <xdr:rowOff>150601</xdr:rowOff>
    </xdr:to>
    <xdr:sp macro="" textlink="">
      <xdr:nvSpPr>
        <xdr:cNvPr id="130" name="楕円 129"/>
        <xdr:cNvSpPr/>
      </xdr:nvSpPr>
      <xdr:spPr>
        <a:xfrm>
          <a:off x="9588500" y="67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90556</xdr:rowOff>
    </xdr:from>
    <xdr:to>
      <xdr:col>55</xdr:col>
      <xdr:colOff>0</xdr:colOff>
      <xdr:row>39</xdr:row>
      <xdr:rowOff>99801</xdr:rowOff>
    </xdr:to>
    <xdr:cxnSp macro="">
      <xdr:nvCxnSpPr>
        <xdr:cNvPr id="131" name="直線コネクタ 130"/>
        <xdr:cNvCxnSpPr/>
      </xdr:nvCxnSpPr>
      <xdr:spPr>
        <a:xfrm flipV="1">
          <a:off x="9639300" y="6777106"/>
          <a:ext cx="838200" cy="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57715</xdr:rowOff>
    </xdr:from>
    <xdr:to>
      <xdr:col>46</xdr:col>
      <xdr:colOff>38100</xdr:colOff>
      <xdr:row>39</xdr:row>
      <xdr:rowOff>159315</xdr:rowOff>
    </xdr:to>
    <xdr:sp macro="" textlink="">
      <xdr:nvSpPr>
        <xdr:cNvPr id="132" name="楕円 131"/>
        <xdr:cNvSpPr/>
      </xdr:nvSpPr>
      <xdr:spPr>
        <a:xfrm>
          <a:off x="8699500" y="67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99801</xdr:rowOff>
    </xdr:from>
    <xdr:to>
      <xdr:col>50</xdr:col>
      <xdr:colOff>114300</xdr:colOff>
      <xdr:row>39</xdr:row>
      <xdr:rowOff>108515</xdr:rowOff>
    </xdr:to>
    <xdr:cxnSp macro="">
      <xdr:nvCxnSpPr>
        <xdr:cNvPr id="133" name="直線コネクタ 132"/>
        <xdr:cNvCxnSpPr/>
      </xdr:nvCxnSpPr>
      <xdr:spPr>
        <a:xfrm flipV="1">
          <a:off x="8750300" y="6786351"/>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64691</xdr:rowOff>
    </xdr:from>
    <xdr:to>
      <xdr:col>41</xdr:col>
      <xdr:colOff>101600</xdr:colOff>
      <xdr:row>39</xdr:row>
      <xdr:rowOff>166291</xdr:rowOff>
    </xdr:to>
    <xdr:sp macro="" textlink="">
      <xdr:nvSpPr>
        <xdr:cNvPr id="134" name="楕円 133"/>
        <xdr:cNvSpPr/>
      </xdr:nvSpPr>
      <xdr:spPr>
        <a:xfrm>
          <a:off x="7810500" y="6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108515</xdr:rowOff>
    </xdr:from>
    <xdr:to>
      <xdr:col>45</xdr:col>
      <xdr:colOff>177800</xdr:colOff>
      <xdr:row>39</xdr:row>
      <xdr:rowOff>115491</xdr:rowOff>
    </xdr:to>
    <xdr:cxnSp macro="">
      <xdr:nvCxnSpPr>
        <xdr:cNvPr id="135" name="直線コネクタ 134"/>
        <xdr:cNvCxnSpPr/>
      </xdr:nvCxnSpPr>
      <xdr:spPr>
        <a:xfrm flipV="1">
          <a:off x="7861300" y="6795065"/>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71403</xdr:rowOff>
    </xdr:from>
    <xdr:to>
      <xdr:col>36</xdr:col>
      <xdr:colOff>165100</xdr:colOff>
      <xdr:row>40</xdr:row>
      <xdr:rowOff>1553</xdr:rowOff>
    </xdr:to>
    <xdr:sp macro="" textlink="">
      <xdr:nvSpPr>
        <xdr:cNvPr id="136" name="楕円 135"/>
        <xdr:cNvSpPr/>
      </xdr:nvSpPr>
      <xdr:spPr>
        <a:xfrm>
          <a:off x="6921500" y="67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115491</xdr:rowOff>
    </xdr:from>
    <xdr:to>
      <xdr:col>41</xdr:col>
      <xdr:colOff>50800</xdr:colOff>
      <xdr:row>39</xdr:row>
      <xdr:rowOff>122203</xdr:rowOff>
    </xdr:to>
    <xdr:cxnSp macro="">
      <xdr:nvCxnSpPr>
        <xdr:cNvPr id="137" name="直線コネクタ 136"/>
        <xdr:cNvCxnSpPr/>
      </xdr:nvCxnSpPr>
      <xdr:spPr>
        <a:xfrm flipV="1">
          <a:off x="6972300" y="6802041"/>
          <a:ext cx="8890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167128</xdr:rowOff>
    </xdr:from>
    <xdr:ext cx="534377" cy="259045"/>
    <xdr:sp macro="" textlink="">
      <xdr:nvSpPr>
        <xdr:cNvPr id="142" name="n_1mainValue【道路】&#10;一人当たり延長"/>
        <xdr:cNvSpPr txBox="1"/>
      </xdr:nvSpPr>
      <xdr:spPr>
        <a:xfrm>
          <a:off x="9359411" y="651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4392</xdr:rowOff>
    </xdr:from>
    <xdr:ext cx="534377" cy="259045"/>
    <xdr:sp macro="" textlink="">
      <xdr:nvSpPr>
        <xdr:cNvPr id="143" name="n_2mainValue【道路】&#10;一人当たり延長"/>
        <xdr:cNvSpPr txBox="1"/>
      </xdr:nvSpPr>
      <xdr:spPr>
        <a:xfrm>
          <a:off x="8483111" y="65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11368</xdr:rowOff>
    </xdr:from>
    <xdr:ext cx="534377" cy="259045"/>
    <xdr:sp macro="" textlink="">
      <xdr:nvSpPr>
        <xdr:cNvPr id="144" name="n_3mainValue【道路】&#10;一人当たり延長"/>
        <xdr:cNvSpPr txBox="1"/>
      </xdr:nvSpPr>
      <xdr:spPr>
        <a:xfrm>
          <a:off x="7594111" y="652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18080</xdr:rowOff>
    </xdr:from>
    <xdr:ext cx="534377" cy="259045"/>
    <xdr:sp macro="" textlink="">
      <xdr:nvSpPr>
        <xdr:cNvPr id="145" name="n_4mainValue【道路】&#10;一人当たり延長"/>
        <xdr:cNvSpPr txBox="1"/>
      </xdr:nvSpPr>
      <xdr:spPr>
        <a:xfrm>
          <a:off x="6705111" y="65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7" name="楕円 186"/>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88"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35741</xdr:rowOff>
    </xdr:from>
    <xdr:to>
      <xdr:col>20</xdr:col>
      <xdr:colOff>38100</xdr:colOff>
      <xdr:row>60</xdr:row>
      <xdr:rowOff>137341</xdr:rowOff>
    </xdr:to>
    <xdr:sp macro="" textlink="">
      <xdr:nvSpPr>
        <xdr:cNvPr id="189" name="楕円 188"/>
        <xdr:cNvSpPr/>
      </xdr:nvSpPr>
      <xdr:spPr>
        <a:xfrm>
          <a:off x="3746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99604</xdr:rowOff>
    </xdr:to>
    <xdr:cxnSp macro="">
      <xdr:nvCxnSpPr>
        <xdr:cNvPr id="190" name="直線コネクタ 189"/>
        <xdr:cNvCxnSpPr/>
      </xdr:nvCxnSpPr>
      <xdr:spPr>
        <a:xfrm>
          <a:off x="3797300" y="1037354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7983</xdr:rowOff>
    </xdr:from>
    <xdr:to>
      <xdr:col>15</xdr:col>
      <xdr:colOff>101600</xdr:colOff>
      <xdr:row>60</xdr:row>
      <xdr:rowOff>109583</xdr:rowOff>
    </xdr:to>
    <xdr:sp macro="" textlink="">
      <xdr:nvSpPr>
        <xdr:cNvPr id="191" name="楕円 190"/>
        <xdr:cNvSpPr/>
      </xdr:nvSpPr>
      <xdr:spPr>
        <a:xfrm>
          <a:off x="2857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86541</xdr:rowOff>
    </xdr:to>
    <xdr:cxnSp macro="">
      <xdr:nvCxnSpPr>
        <xdr:cNvPr id="192" name="直線コネクタ 191"/>
        <xdr:cNvCxnSpPr/>
      </xdr:nvCxnSpPr>
      <xdr:spPr>
        <a:xfrm>
          <a:off x="2908300" y="103457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93" name="楕円 192"/>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58783</xdr:rowOff>
    </xdr:to>
    <xdr:cxnSp macro="">
      <xdr:nvCxnSpPr>
        <xdr:cNvPr id="194" name="直線コネクタ 193"/>
        <xdr:cNvCxnSpPr/>
      </xdr:nvCxnSpPr>
      <xdr:spPr>
        <a:xfrm>
          <a:off x="2019300" y="1033761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95" name="楕円 194"/>
        <xdr:cNvSpPr/>
      </xdr:nvSpPr>
      <xdr:spPr>
        <a:xfrm>
          <a:off x="107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50619</xdr:rowOff>
    </xdr:to>
    <xdr:cxnSp macro="">
      <xdr:nvCxnSpPr>
        <xdr:cNvPr id="196" name="直線コネクタ 195"/>
        <xdr:cNvCxnSpPr/>
      </xdr:nvCxnSpPr>
      <xdr:spPr>
        <a:xfrm>
          <a:off x="1130300" y="1032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153868</xdr:rowOff>
    </xdr:from>
    <xdr:ext cx="405111" cy="259045"/>
    <xdr:sp macro="" textlink="">
      <xdr:nvSpPr>
        <xdr:cNvPr id="201" name="n_1mainValue【橋りょう・トンネル】&#10;有形固定資産減価償却率"/>
        <xdr:cNvSpPr txBox="1"/>
      </xdr:nvSpPr>
      <xdr:spPr>
        <a:xfrm>
          <a:off x="35820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202" name="n_2mainValue【橋りょう・トンネル】&#10;有形固定資産減価償却率"/>
        <xdr:cNvSpPr txBox="1"/>
      </xdr:nvSpPr>
      <xdr:spPr>
        <a:xfrm>
          <a:off x="2705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203" name="n_3mainValue【橋りょう・トンネル】&#10;有形固定資産減価償却率"/>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204" name="n_4mainValue【橋りょう・トンネル】&#10;有形固定資産減価償却率"/>
        <xdr:cNvSpPr txBox="1"/>
      </xdr:nvSpPr>
      <xdr:spPr>
        <a:xfrm>
          <a:off x="927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141360</xdr:rowOff>
    </xdr:from>
    <xdr:to>
      <xdr:col>55</xdr:col>
      <xdr:colOff>50800</xdr:colOff>
      <xdr:row>63</xdr:row>
      <xdr:rowOff>71510</xdr:rowOff>
    </xdr:to>
    <xdr:sp macro="" textlink="">
      <xdr:nvSpPr>
        <xdr:cNvPr id="244" name="楕円 243"/>
        <xdr:cNvSpPr/>
      </xdr:nvSpPr>
      <xdr:spPr>
        <a:xfrm>
          <a:off x="10426700" y="107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119787</xdr:rowOff>
    </xdr:from>
    <xdr:ext cx="599010" cy="259045"/>
    <xdr:sp macro="" textlink="">
      <xdr:nvSpPr>
        <xdr:cNvPr id="245" name="【橋りょう・トンネル】&#10;一人当たり有形固定資産（償却資産）額該当値テキスト"/>
        <xdr:cNvSpPr txBox="1"/>
      </xdr:nvSpPr>
      <xdr:spPr>
        <a:xfrm>
          <a:off x="10515600" y="1074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150259</xdr:rowOff>
    </xdr:from>
    <xdr:to>
      <xdr:col>50</xdr:col>
      <xdr:colOff>165100</xdr:colOff>
      <xdr:row>63</xdr:row>
      <xdr:rowOff>80409</xdr:rowOff>
    </xdr:to>
    <xdr:sp macro="" textlink="">
      <xdr:nvSpPr>
        <xdr:cNvPr id="246" name="楕円 245"/>
        <xdr:cNvSpPr/>
      </xdr:nvSpPr>
      <xdr:spPr>
        <a:xfrm>
          <a:off x="9588500" y="107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20710</xdr:rowOff>
    </xdr:from>
    <xdr:to>
      <xdr:col>55</xdr:col>
      <xdr:colOff>0</xdr:colOff>
      <xdr:row>63</xdr:row>
      <xdr:rowOff>29609</xdr:rowOff>
    </xdr:to>
    <xdr:cxnSp macro="">
      <xdr:nvCxnSpPr>
        <xdr:cNvPr id="247" name="直線コネクタ 246"/>
        <xdr:cNvCxnSpPr/>
      </xdr:nvCxnSpPr>
      <xdr:spPr>
        <a:xfrm flipV="1">
          <a:off x="9639300" y="10822060"/>
          <a:ext cx="8382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155291</xdr:rowOff>
    </xdr:from>
    <xdr:to>
      <xdr:col>46</xdr:col>
      <xdr:colOff>38100</xdr:colOff>
      <xdr:row>63</xdr:row>
      <xdr:rowOff>85441</xdr:rowOff>
    </xdr:to>
    <xdr:sp macro="" textlink="">
      <xdr:nvSpPr>
        <xdr:cNvPr id="248" name="楕円 247"/>
        <xdr:cNvSpPr/>
      </xdr:nvSpPr>
      <xdr:spPr>
        <a:xfrm>
          <a:off x="8699500" y="107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29609</xdr:rowOff>
    </xdr:from>
    <xdr:to>
      <xdr:col>50</xdr:col>
      <xdr:colOff>114300</xdr:colOff>
      <xdr:row>63</xdr:row>
      <xdr:rowOff>34641</xdr:rowOff>
    </xdr:to>
    <xdr:cxnSp macro="">
      <xdr:nvCxnSpPr>
        <xdr:cNvPr id="249" name="直線コネクタ 248"/>
        <xdr:cNvCxnSpPr/>
      </xdr:nvCxnSpPr>
      <xdr:spPr>
        <a:xfrm flipV="1">
          <a:off x="8750300" y="10830959"/>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164019</xdr:rowOff>
    </xdr:from>
    <xdr:to>
      <xdr:col>41</xdr:col>
      <xdr:colOff>101600</xdr:colOff>
      <xdr:row>63</xdr:row>
      <xdr:rowOff>94169</xdr:rowOff>
    </xdr:to>
    <xdr:sp macro="" textlink="">
      <xdr:nvSpPr>
        <xdr:cNvPr id="250" name="楕円 249"/>
        <xdr:cNvSpPr/>
      </xdr:nvSpPr>
      <xdr:spPr>
        <a:xfrm>
          <a:off x="7810500" y="107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34641</xdr:rowOff>
    </xdr:from>
    <xdr:to>
      <xdr:col>45</xdr:col>
      <xdr:colOff>177800</xdr:colOff>
      <xdr:row>63</xdr:row>
      <xdr:rowOff>43369</xdr:rowOff>
    </xdr:to>
    <xdr:cxnSp macro="">
      <xdr:nvCxnSpPr>
        <xdr:cNvPr id="251" name="直線コネクタ 250"/>
        <xdr:cNvCxnSpPr/>
      </xdr:nvCxnSpPr>
      <xdr:spPr>
        <a:xfrm flipV="1">
          <a:off x="7861300" y="10835991"/>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170196</xdr:rowOff>
    </xdr:from>
    <xdr:to>
      <xdr:col>36</xdr:col>
      <xdr:colOff>165100</xdr:colOff>
      <xdr:row>63</xdr:row>
      <xdr:rowOff>100346</xdr:rowOff>
    </xdr:to>
    <xdr:sp macro="" textlink="">
      <xdr:nvSpPr>
        <xdr:cNvPr id="252" name="楕円 251"/>
        <xdr:cNvSpPr/>
      </xdr:nvSpPr>
      <xdr:spPr>
        <a:xfrm>
          <a:off x="6921500" y="108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43369</xdr:rowOff>
    </xdr:from>
    <xdr:to>
      <xdr:col>41</xdr:col>
      <xdr:colOff>50800</xdr:colOff>
      <xdr:row>63</xdr:row>
      <xdr:rowOff>49546</xdr:rowOff>
    </xdr:to>
    <xdr:cxnSp macro="">
      <xdr:nvCxnSpPr>
        <xdr:cNvPr id="253" name="直線コネクタ 252"/>
        <xdr:cNvCxnSpPr/>
      </xdr:nvCxnSpPr>
      <xdr:spPr>
        <a:xfrm flipV="1">
          <a:off x="6972300" y="10844719"/>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71536</xdr:rowOff>
    </xdr:from>
    <xdr:ext cx="599010" cy="259045"/>
    <xdr:sp macro="" textlink="">
      <xdr:nvSpPr>
        <xdr:cNvPr id="258" name="n_1mainValue【橋りょう・トンネル】&#10;一人当たり有形固定資産（償却資産）額"/>
        <xdr:cNvSpPr txBox="1"/>
      </xdr:nvSpPr>
      <xdr:spPr>
        <a:xfrm>
          <a:off x="9327095" y="1087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76568</xdr:rowOff>
    </xdr:from>
    <xdr:ext cx="599010" cy="259045"/>
    <xdr:sp macro="" textlink="">
      <xdr:nvSpPr>
        <xdr:cNvPr id="259" name="n_2mainValue【橋りょう・トンネル】&#10;一人当たり有形固定資産（償却資産）額"/>
        <xdr:cNvSpPr txBox="1"/>
      </xdr:nvSpPr>
      <xdr:spPr>
        <a:xfrm>
          <a:off x="8450795" y="108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85296</xdr:rowOff>
    </xdr:from>
    <xdr:ext cx="599010" cy="259045"/>
    <xdr:sp macro="" textlink="">
      <xdr:nvSpPr>
        <xdr:cNvPr id="260" name="n_3mainValue【橋りょう・トンネル】&#10;一人当たり有形固定資産（償却資産）額"/>
        <xdr:cNvSpPr txBox="1"/>
      </xdr:nvSpPr>
      <xdr:spPr>
        <a:xfrm>
          <a:off x="7561795" y="1088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91473</xdr:rowOff>
    </xdr:from>
    <xdr:ext cx="599010" cy="259045"/>
    <xdr:sp macro="" textlink="">
      <xdr:nvSpPr>
        <xdr:cNvPr id="261" name="n_4mainValue【橋りょう・トンネル】&#10;一人当たり有形固定資産（償却資産）額"/>
        <xdr:cNvSpPr txBox="1"/>
      </xdr:nvSpPr>
      <xdr:spPr>
        <a:xfrm>
          <a:off x="6672795" y="1089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2" name="楕円 301"/>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124477</xdr:rowOff>
    </xdr:from>
    <xdr:ext cx="405111" cy="259045"/>
    <xdr:sp macro="" textlink="">
      <xdr:nvSpPr>
        <xdr:cNvPr id="303" name="【公営住宅】&#10;有形固定資産減価償却率該当値テキスト"/>
        <xdr:cNvSpPr txBox="1"/>
      </xdr:nvSpPr>
      <xdr:spPr>
        <a:xfrm>
          <a:off x="4673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04" name="楕円 303"/>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47625</xdr:rowOff>
    </xdr:to>
    <xdr:cxnSp macro="">
      <xdr:nvCxnSpPr>
        <xdr:cNvPr id="305" name="直線コネクタ 304"/>
        <xdr:cNvCxnSpPr/>
      </xdr:nvCxnSpPr>
      <xdr:spPr>
        <a:xfrm flipV="1">
          <a:off x="3797300" y="142113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306" name="楕円 305"/>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85725</xdr:rowOff>
    </xdr:to>
    <xdr:cxnSp macro="">
      <xdr:nvCxnSpPr>
        <xdr:cNvPr id="307" name="直線コネクタ 306"/>
        <xdr:cNvCxnSpPr/>
      </xdr:nvCxnSpPr>
      <xdr:spPr>
        <a:xfrm flipV="1">
          <a:off x="2908300" y="14277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08" name="楕円 307"/>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85725</xdr:rowOff>
    </xdr:from>
    <xdr:to>
      <xdr:col>15</xdr:col>
      <xdr:colOff>50800</xdr:colOff>
      <xdr:row>83</xdr:row>
      <xdr:rowOff>114300</xdr:rowOff>
    </xdr:to>
    <xdr:cxnSp macro="">
      <xdr:nvCxnSpPr>
        <xdr:cNvPr id="309" name="直線コネクタ 308"/>
        <xdr:cNvCxnSpPr/>
      </xdr:nvCxnSpPr>
      <xdr:spPr>
        <a:xfrm flipV="1">
          <a:off x="2019300" y="1431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23495</xdr:rowOff>
    </xdr:from>
    <xdr:to>
      <xdr:col>6</xdr:col>
      <xdr:colOff>38100</xdr:colOff>
      <xdr:row>83</xdr:row>
      <xdr:rowOff>125095</xdr:rowOff>
    </xdr:to>
    <xdr:sp macro="" textlink="">
      <xdr:nvSpPr>
        <xdr:cNvPr id="310" name="楕円 309"/>
        <xdr:cNvSpPr/>
      </xdr:nvSpPr>
      <xdr:spPr>
        <a:xfrm>
          <a:off x="1079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74295</xdr:rowOff>
    </xdr:from>
    <xdr:to>
      <xdr:col>10</xdr:col>
      <xdr:colOff>114300</xdr:colOff>
      <xdr:row>83</xdr:row>
      <xdr:rowOff>114300</xdr:rowOff>
    </xdr:to>
    <xdr:cxnSp macro="">
      <xdr:nvCxnSpPr>
        <xdr:cNvPr id="311" name="直線コネクタ 310"/>
        <xdr:cNvCxnSpPr/>
      </xdr:nvCxnSpPr>
      <xdr:spPr>
        <a:xfrm>
          <a:off x="1130300" y="14304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16" name="n_1mainValue【公営住宅】&#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317" name="n_2mainValue【公営住宅】&#10;有形固定資産減価償却率"/>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18" name="n_3mainValue【公営住宅】&#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116222</xdr:rowOff>
    </xdr:from>
    <xdr:ext cx="405111" cy="259045"/>
    <xdr:sp macro="" textlink="">
      <xdr:nvSpPr>
        <xdr:cNvPr id="319" name="n_4mainValue【公営住宅】&#10;有形固定資産減価償却率"/>
        <xdr:cNvSpPr txBox="1"/>
      </xdr:nvSpPr>
      <xdr:spPr>
        <a:xfrm>
          <a:off x="927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108733</xdr:rowOff>
    </xdr:from>
    <xdr:to>
      <xdr:col>55</xdr:col>
      <xdr:colOff>50800</xdr:colOff>
      <xdr:row>86</xdr:row>
      <xdr:rowOff>38883</xdr:rowOff>
    </xdr:to>
    <xdr:sp macro="" textlink="">
      <xdr:nvSpPr>
        <xdr:cNvPr id="357" name="楕円 356"/>
        <xdr:cNvSpPr/>
      </xdr:nvSpPr>
      <xdr:spPr>
        <a:xfrm>
          <a:off x="10426700" y="146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111201</xdr:rowOff>
    </xdr:from>
    <xdr:to>
      <xdr:col>50</xdr:col>
      <xdr:colOff>165100</xdr:colOff>
      <xdr:row>86</xdr:row>
      <xdr:rowOff>41351</xdr:rowOff>
    </xdr:to>
    <xdr:sp macro="" textlink="">
      <xdr:nvSpPr>
        <xdr:cNvPr id="359" name="楕円 358"/>
        <xdr:cNvSpPr/>
      </xdr:nvSpPr>
      <xdr:spPr>
        <a:xfrm>
          <a:off x="9588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159533</xdr:rowOff>
    </xdr:from>
    <xdr:to>
      <xdr:col>55</xdr:col>
      <xdr:colOff>0</xdr:colOff>
      <xdr:row>85</xdr:row>
      <xdr:rowOff>162001</xdr:rowOff>
    </xdr:to>
    <xdr:cxnSp macro="">
      <xdr:nvCxnSpPr>
        <xdr:cNvPr id="360" name="直線コネクタ 359"/>
        <xdr:cNvCxnSpPr/>
      </xdr:nvCxnSpPr>
      <xdr:spPr>
        <a:xfrm flipV="1">
          <a:off x="9639300" y="14732783"/>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114402</xdr:rowOff>
    </xdr:from>
    <xdr:to>
      <xdr:col>46</xdr:col>
      <xdr:colOff>38100</xdr:colOff>
      <xdr:row>86</xdr:row>
      <xdr:rowOff>44552</xdr:rowOff>
    </xdr:to>
    <xdr:sp macro="" textlink="">
      <xdr:nvSpPr>
        <xdr:cNvPr id="361" name="楕円 360"/>
        <xdr:cNvSpPr/>
      </xdr:nvSpPr>
      <xdr:spPr>
        <a:xfrm>
          <a:off x="8699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162001</xdr:rowOff>
    </xdr:from>
    <xdr:to>
      <xdr:col>50</xdr:col>
      <xdr:colOff>114300</xdr:colOff>
      <xdr:row>85</xdr:row>
      <xdr:rowOff>165202</xdr:rowOff>
    </xdr:to>
    <xdr:cxnSp macro="">
      <xdr:nvCxnSpPr>
        <xdr:cNvPr id="362" name="直線コネクタ 361"/>
        <xdr:cNvCxnSpPr/>
      </xdr:nvCxnSpPr>
      <xdr:spPr>
        <a:xfrm flipV="1">
          <a:off x="8750300" y="1473525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117281</xdr:rowOff>
    </xdr:from>
    <xdr:to>
      <xdr:col>41</xdr:col>
      <xdr:colOff>101600</xdr:colOff>
      <xdr:row>86</xdr:row>
      <xdr:rowOff>47431</xdr:rowOff>
    </xdr:to>
    <xdr:sp macro="" textlink="">
      <xdr:nvSpPr>
        <xdr:cNvPr id="363" name="楕円 362"/>
        <xdr:cNvSpPr/>
      </xdr:nvSpPr>
      <xdr:spPr>
        <a:xfrm>
          <a:off x="7810500" y="146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165202</xdr:rowOff>
    </xdr:from>
    <xdr:to>
      <xdr:col>45</xdr:col>
      <xdr:colOff>177800</xdr:colOff>
      <xdr:row>85</xdr:row>
      <xdr:rowOff>168081</xdr:rowOff>
    </xdr:to>
    <xdr:cxnSp macro="">
      <xdr:nvCxnSpPr>
        <xdr:cNvPr id="364" name="直線コネクタ 363"/>
        <xdr:cNvCxnSpPr/>
      </xdr:nvCxnSpPr>
      <xdr:spPr>
        <a:xfrm flipV="1">
          <a:off x="7861300" y="14738452"/>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118013</xdr:rowOff>
    </xdr:from>
    <xdr:to>
      <xdr:col>36</xdr:col>
      <xdr:colOff>165100</xdr:colOff>
      <xdr:row>86</xdr:row>
      <xdr:rowOff>48163</xdr:rowOff>
    </xdr:to>
    <xdr:sp macro="" textlink="">
      <xdr:nvSpPr>
        <xdr:cNvPr id="365" name="楕円 364"/>
        <xdr:cNvSpPr/>
      </xdr:nvSpPr>
      <xdr:spPr>
        <a:xfrm>
          <a:off x="6921500" y="146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168081</xdr:rowOff>
    </xdr:from>
    <xdr:to>
      <xdr:col>41</xdr:col>
      <xdr:colOff>50800</xdr:colOff>
      <xdr:row>85</xdr:row>
      <xdr:rowOff>168813</xdr:rowOff>
    </xdr:to>
    <xdr:cxnSp macro="">
      <xdr:nvCxnSpPr>
        <xdr:cNvPr id="366" name="直線コネクタ 365"/>
        <xdr:cNvCxnSpPr/>
      </xdr:nvCxnSpPr>
      <xdr:spPr>
        <a:xfrm flipV="1">
          <a:off x="6972300" y="14741331"/>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32478</xdr:rowOff>
    </xdr:from>
    <xdr:ext cx="469744" cy="259045"/>
    <xdr:sp macro="" textlink="">
      <xdr:nvSpPr>
        <xdr:cNvPr id="371" name="n_1mainValue【公営住宅】&#10;一人当たり面積"/>
        <xdr:cNvSpPr txBox="1"/>
      </xdr:nvSpPr>
      <xdr:spPr>
        <a:xfrm>
          <a:off x="93917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35679</xdr:rowOff>
    </xdr:from>
    <xdr:ext cx="469744" cy="259045"/>
    <xdr:sp macro="" textlink="">
      <xdr:nvSpPr>
        <xdr:cNvPr id="372" name="n_2mainValue【公営住宅】&#10;一人当たり面積"/>
        <xdr:cNvSpPr txBox="1"/>
      </xdr:nvSpPr>
      <xdr:spPr>
        <a:xfrm>
          <a:off x="8515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38558</xdr:rowOff>
    </xdr:from>
    <xdr:ext cx="469744" cy="259045"/>
    <xdr:sp macro="" textlink="">
      <xdr:nvSpPr>
        <xdr:cNvPr id="373" name="n_3mainValue【公営住宅】&#10;一人当たり面積"/>
        <xdr:cNvSpPr txBox="1"/>
      </xdr:nvSpPr>
      <xdr:spPr>
        <a:xfrm>
          <a:off x="7626427" y="147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39290</xdr:rowOff>
    </xdr:from>
    <xdr:ext cx="469744" cy="259045"/>
    <xdr:sp macro="" textlink="">
      <xdr:nvSpPr>
        <xdr:cNvPr id="374" name="n_4mainValue【公営住宅】&#10;一人当たり面積"/>
        <xdr:cNvSpPr txBox="1"/>
      </xdr:nvSpPr>
      <xdr:spPr>
        <a:xfrm>
          <a:off x="6737427" y="1478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53158</xdr:rowOff>
    </xdr:from>
    <xdr:to>
      <xdr:col>85</xdr:col>
      <xdr:colOff>177800</xdr:colOff>
      <xdr:row>36</xdr:row>
      <xdr:rowOff>154758</xdr:rowOff>
    </xdr:to>
    <xdr:sp macro="" textlink="">
      <xdr:nvSpPr>
        <xdr:cNvPr id="432" name="楕円 431"/>
        <xdr:cNvSpPr/>
      </xdr:nvSpPr>
      <xdr:spPr>
        <a:xfrm>
          <a:off x="16268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76035</xdr:rowOff>
    </xdr:from>
    <xdr:ext cx="405111" cy="259045"/>
    <xdr:sp macro="" textlink="">
      <xdr:nvSpPr>
        <xdr:cNvPr id="433" name="【認定こども園・幼稚園・保育所】&#10;有形固定資産減価償却率該当値テキスト"/>
        <xdr:cNvSpPr txBox="1"/>
      </xdr:nvSpPr>
      <xdr:spPr>
        <a:xfrm>
          <a:off x="16357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15603</xdr:rowOff>
    </xdr:from>
    <xdr:to>
      <xdr:col>81</xdr:col>
      <xdr:colOff>101600</xdr:colOff>
      <xdr:row>36</xdr:row>
      <xdr:rowOff>117203</xdr:rowOff>
    </xdr:to>
    <xdr:sp macro="" textlink="">
      <xdr:nvSpPr>
        <xdr:cNvPr id="434" name="楕円 433"/>
        <xdr:cNvSpPr/>
      </xdr:nvSpPr>
      <xdr:spPr>
        <a:xfrm>
          <a:off x="15430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66403</xdr:rowOff>
    </xdr:from>
    <xdr:to>
      <xdr:col>85</xdr:col>
      <xdr:colOff>127000</xdr:colOff>
      <xdr:row>36</xdr:row>
      <xdr:rowOff>103958</xdr:rowOff>
    </xdr:to>
    <xdr:cxnSp macro="">
      <xdr:nvCxnSpPr>
        <xdr:cNvPr id="435" name="直線コネクタ 434"/>
        <xdr:cNvCxnSpPr/>
      </xdr:nvCxnSpPr>
      <xdr:spPr>
        <a:xfrm>
          <a:off x="15481300" y="623860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169092</xdr:rowOff>
    </xdr:from>
    <xdr:to>
      <xdr:col>76</xdr:col>
      <xdr:colOff>165100</xdr:colOff>
      <xdr:row>36</xdr:row>
      <xdr:rowOff>99242</xdr:rowOff>
    </xdr:to>
    <xdr:sp macro="" textlink="">
      <xdr:nvSpPr>
        <xdr:cNvPr id="436" name="楕円 435"/>
        <xdr:cNvSpPr/>
      </xdr:nvSpPr>
      <xdr:spPr>
        <a:xfrm>
          <a:off x="14541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48442</xdr:rowOff>
    </xdr:from>
    <xdr:to>
      <xdr:col>81</xdr:col>
      <xdr:colOff>50800</xdr:colOff>
      <xdr:row>36</xdr:row>
      <xdr:rowOff>66403</xdr:rowOff>
    </xdr:to>
    <xdr:cxnSp macro="">
      <xdr:nvCxnSpPr>
        <xdr:cNvPr id="437" name="直線コネクタ 436"/>
        <xdr:cNvCxnSpPr/>
      </xdr:nvCxnSpPr>
      <xdr:spPr>
        <a:xfrm>
          <a:off x="14592300" y="62206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133169</xdr:rowOff>
    </xdr:from>
    <xdr:to>
      <xdr:col>72</xdr:col>
      <xdr:colOff>38100</xdr:colOff>
      <xdr:row>36</xdr:row>
      <xdr:rowOff>63319</xdr:rowOff>
    </xdr:to>
    <xdr:sp macro="" textlink="">
      <xdr:nvSpPr>
        <xdr:cNvPr id="438" name="楕円 437"/>
        <xdr:cNvSpPr/>
      </xdr:nvSpPr>
      <xdr:spPr>
        <a:xfrm>
          <a:off x="13652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12519</xdr:rowOff>
    </xdr:from>
    <xdr:to>
      <xdr:col>76</xdr:col>
      <xdr:colOff>114300</xdr:colOff>
      <xdr:row>36</xdr:row>
      <xdr:rowOff>48442</xdr:rowOff>
    </xdr:to>
    <xdr:cxnSp macro="">
      <xdr:nvCxnSpPr>
        <xdr:cNvPr id="439" name="直線コネクタ 438"/>
        <xdr:cNvCxnSpPr/>
      </xdr:nvCxnSpPr>
      <xdr:spPr>
        <a:xfrm>
          <a:off x="13703300" y="61847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97246</xdr:rowOff>
    </xdr:from>
    <xdr:to>
      <xdr:col>67</xdr:col>
      <xdr:colOff>101600</xdr:colOff>
      <xdr:row>36</xdr:row>
      <xdr:rowOff>27396</xdr:rowOff>
    </xdr:to>
    <xdr:sp macro="" textlink="">
      <xdr:nvSpPr>
        <xdr:cNvPr id="440" name="楕円 439"/>
        <xdr:cNvSpPr/>
      </xdr:nvSpPr>
      <xdr:spPr>
        <a:xfrm>
          <a:off x="12763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148046</xdr:rowOff>
    </xdr:from>
    <xdr:to>
      <xdr:col>71</xdr:col>
      <xdr:colOff>177800</xdr:colOff>
      <xdr:row>36</xdr:row>
      <xdr:rowOff>12519</xdr:rowOff>
    </xdr:to>
    <xdr:cxnSp macro="">
      <xdr:nvCxnSpPr>
        <xdr:cNvPr id="441" name="直線コネクタ 440"/>
        <xdr:cNvCxnSpPr/>
      </xdr:nvCxnSpPr>
      <xdr:spPr>
        <a:xfrm>
          <a:off x="12814300" y="61487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133730</xdr:rowOff>
    </xdr:from>
    <xdr:ext cx="405111" cy="259045"/>
    <xdr:sp macro="" textlink="">
      <xdr:nvSpPr>
        <xdr:cNvPr id="446" name="n_1mainValue【認定こども園・幼稚園・保育所】&#10;有形固定資産減価償却率"/>
        <xdr:cNvSpPr txBox="1"/>
      </xdr:nvSpPr>
      <xdr:spPr>
        <a:xfrm>
          <a:off x="152660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115769</xdr:rowOff>
    </xdr:from>
    <xdr:ext cx="405111" cy="259045"/>
    <xdr:sp macro="" textlink="">
      <xdr:nvSpPr>
        <xdr:cNvPr id="447" name="n_2mainValue【認定こども園・幼稚園・保育所】&#10;有形固定資産減価償却率"/>
        <xdr:cNvSpPr txBox="1"/>
      </xdr:nvSpPr>
      <xdr:spPr>
        <a:xfrm>
          <a:off x="14389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79846</xdr:rowOff>
    </xdr:from>
    <xdr:ext cx="405111" cy="259045"/>
    <xdr:sp macro="" textlink="">
      <xdr:nvSpPr>
        <xdr:cNvPr id="448" name="n_3mainValue【認定こども園・幼稚園・保育所】&#10;有形固定資産減価償却率"/>
        <xdr:cNvSpPr txBox="1"/>
      </xdr:nvSpPr>
      <xdr:spPr>
        <a:xfrm>
          <a:off x="13500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43923</xdr:rowOff>
    </xdr:from>
    <xdr:ext cx="405111" cy="259045"/>
    <xdr:sp macro="" textlink="">
      <xdr:nvSpPr>
        <xdr:cNvPr id="449" name="n_4mainValue【認定こども園・幼稚園・保育所】&#10;有形固定資産減価償却率"/>
        <xdr:cNvSpPr txBox="1"/>
      </xdr:nvSpPr>
      <xdr:spPr>
        <a:xfrm>
          <a:off x="12611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137414</xdr:rowOff>
    </xdr:from>
    <xdr:to>
      <xdr:col>116</xdr:col>
      <xdr:colOff>114300</xdr:colOff>
      <xdr:row>37</xdr:row>
      <xdr:rowOff>67564</xdr:rowOff>
    </xdr:to>
    <xdr:sp macro="" textlink="">
      <xdr:nvSpPr>
        <xdr:cNvPr id="487" name="楕円 486"/>
        <xdr:cNvSpPr/>
      </xdr:nvSpPr>
      <xdr:spPr>
        <a:xfrm>
          <a:off x="22110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160291</xdr:rowOff>
    </xdr:from>
    <xdr:ext cx="469744" cy="259045"/>
    <xdr:sp macro="" textlink="">
      <xdr:nvSpPr>
        <xdr:cNvPr id="488" name="【認定こども園・幼稚園・保育所】&#10;一人当たり面積該当値テキスト"/>
        <xdr:cNvSpPr txBox="1"/>
      </xdr:nvSpPr>
      <xdr:spPr>
        <a:xfrm>
          <a:off x="22199600"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157988</xdr:rowOff>
    </xdr:from>
    <xdr:to>
      <xdr:col>112</xdr:col>
      <xdr:colOff>38100</xdr:colOff>
      <xdr:row>37</xdr:row>
      <xdr:rowOff>88138</xdr:rowOff>
    </xdr:to>
    <xdr:sp macro="" textlink="">
      <xdr:nvSpPr>
        <xdr:cNvPr id="489" name="楕円 488"/>
        <xdr:cNvSpPr/>
      </xdr:nvSpPr>
      <xdr:spPr>
        <a:xfrm>
          <a:off x="21272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xdr:rowOff>
    </xdr:from>
    <xdr:to>
      <xdr:col>116</xdr:col>
      <xdr:colOff>63500</xdr:colOff>
      <xdr:row>37</xdr:row>
      <xdr:rowOff>37338</xdr:rowOff>
    </xdr:to>
    <xdr:cxnSp macro="">
      <xdr:nvCxnSpPr>
        <xdr:cNvPr id="490" name="直線コネクタ 489"/>
        <xdr:cNvCxnSpPr/>
      </xdr:nvCxnSpPr>
      <xdr:spPr>
        <a:xfrm flipV="1">
          <a:off x="21323300" y="636041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114554</xdr:rowOff>
    </xdr:from>
    <xdr:to>
      <xdr:col>107</xdr:col>
      <xdr:colOff>101600</xdr:colOff>
      <xdr:row>37</xdr:row>
      <xdr:rowOff>44704</xdr:rowOff>
    </xdr:to>
    <xdr:sp macro="" textlink="">
      <xdr:nvSpPr>
        <xdr:cNvPr id="491" name="楕円 490"/>
        <xdr:cNvSpPr/>
      </xdr:nvSpPr>
      <xdr:spPr>
        <a:xfrm>
          <a:off x="20383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165354</xdr:rowOff>
    </xdr:from>
    <xdr:to>
      <xdr:col>111</xdr:col>
      <xdr:colOff>177800</xdr:colOff>
      <xdr:row>37</xdr:row>
      <xdr:rowOff>37338</xdr:rowOff>
    </xdr:to>
    <xdr:cxnSp macro="">
      <xdr:nvCxnSpPr>
        <xdr:cNvPr id="492" name="直線コネクタ 491"/>
        <xdr:cNvCxnSpPr/>
      </xdr:nvCxnSpPr>
      <xdr:spPr>
        <a:xfrm>
          <a:off x="20434300" y="63375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130556</xdr:rowOff>
    </xdr:from>
    <xdr:to>
      <xdr:col>102</xdr:col>
      <xdr:colOff>165100</xdr:colOff>
      <xdr:row>37</xdr:row>
      <xdr:rowOff>60706</xdr:rowOff>
    </xdr:to>
    <xdr:sp macro="" textlink="">
      <xdr:nvSpPr>
        <xdr:cNvPr id="493" name="楕円 492"/>
        <xdr:cNvSpPr/>
      </xdr:nvSpPr>
      <xdr:spPr>
        <a:xfrm>
          <a:off x="19494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165354</xdr:rowOff>
    </xdr:from>
    <xdr:to>
      <xdr:col>107</xdr:col>
      <xdr:colOff>50800</xdr:colOff>
      <xdr:row>37</xdr:row>
      <xdr:rowOff>9906</xdr:rowOff>
    </xdr:to>
    <xdr:cxnSp macro="">
      <xdr:nvCxnSpPr>
        <xdr:cNvPr id="494" name="直線コネクタ 493"/>
        <xdr:cNvCxnSpPr/>
      </xdr:nvCxnSpPr>
      <xdr:spPr>
        <a:xfrm flipV="1">
          <a:off x="19545300" y="63375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144272</xdr:rowOff>
    </xdr:from>
    <xdr:to>
      <xdr:col>98</xdr:col>
      <xdr:colOff>38100</xdr:colOff>
      <xdr:row>37</xdr:row>
      <xdr:rowOff>74422</xdr:rowOff>
    </xdr:to>
    <xdr:sp macro="" textlink="">
      <xdr:nvSpPr>
        <xdr:cNvPr id="495" name="楕円 494"/>
        <xdr:cNvSpPr/>
      </xdr:nvSpPr>
      <xdr:spPr>
        <a:xfrm>
          <a:off x="18605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9906</xdr:rowOff>
    </xdr:from>
    <xdr:to>
      <xdr:col>102</xdr:col>
      <xdr:colOff>114300</xdr:colOff>
      <xdr:row>37</xdr:row>
      <xdr:rowOff>23622</xdr:rowOff>
    </xdr:to>
    <xdr:cxnSp macro="">
      <xdr:nvCxnSpPr>
        <xdr:cNvPr id="496" name="直線コネクタ 495"/>
        <xdr:cNvCxnSpPr/>
      </xdr:nvCxnSpPr>
      <xdr:spPr>
        <a:xfrm flipV="1">
          <a:off x="18656300" y="6353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104665</xdr:rowOff>
    </xdr:from>
    <xdr:ext cx="469744" cy="259045"/>
    <xdr:sp macro="" textlink="">
      <xdr:nvSpPr>
        <xdr:cNvPr id="501" name="n_1mainValue【認定こども園・幼稚園・保育所】&#10;一人当たり面積"/>
        <xdr:cNvSpPr txBox="1"/>
      </xdr:nvSpPr>
      <xdr:spPr>
        <a:xfrm>
          <a:off x="210757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61231</xdr:rowOff>
    </xdr:from>
    <xdr:ext cx="469744" cy="259045"/>
    <xdr:sp macro="" textlink="">
      <xdr:nvSpPr>
        <xdr:cNvPr id="502" name="n_2mainValue【認定こども園・幼稚園・保育所】&#10;一人当たり面積"/>
        <xdr:cNvSpPr txBox="1"/>
      </xdr:nvSpPr>
      <xdr:spPr>
        <a:xfrm>
          <a:off x="201994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77233</xdr:rowOff>
    </xdr:from>
    <xdr:ext cx="469744" cy="259045"/>
    <xdr:sp macro="" textlink="">
      <xdr:nvSpPr>
        <xdr:cNvPr id="503" name="n_3mainValue【認定こども園・幼稚園・保育所】&#10;一人当たり面積"/>
        <xdr:cNvSpPr txBox="1"/>
      </xdr:nvSpPr>
      <xdr:spPr>
        <a:xfrm>
          <a:off x="19310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90949</xdr:rowOff>
    </xdr:from>
    <xdr:ext cx="469744" cy="259045"/>
    <xdr:sp macro="" textlink="">
      <xdr:nvSpPr>
        <xdr:cNvPr id="504" name="n_4mainValue【認定こども園・幼稚園・保育所】&#10;一人当たり面積"/>
        <xdr:cNvSpPr txBox="1"/>
      </xdr:nvSpPr>
      <xdr:spPr>
        <a:xfrm>
          <a:off x="184214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32"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543" name="楕円 542"/>
        <xdr:cNvSpPr/>
      </xdr:nvSpPr>
      <xdr:spPr>
        <a:xfrm>
          <a:off x="16268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113809</xdr:rowOff>
    </xdr:from>
    <xdr:ext cx="405111" cy="259045"/>
    <xdr:sp macro="" textlink="">
      <xdr:nvSpPr>
        <xdr:cNvPr id="544" name="【学校施設】&#10;有形固定資産減価償却率該当値テキスト"/>
        <xdr:cNvSpPr txBox="1"/>
      </xdr:nvSpPr>
      <xdr:spPr>
        <a:xfrm>
          <a:off x="1635760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545" name="楕円 544"/>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141732</xdr:rowOff>
    </xdr:to>
    <xdr:cxnSp macro="">
      <xdr:nvCxnSpPr>
        <xdr:cNvPr id="546" name="直線コネクタ 545"/>
        <xdr:cNvCxnSpPr/>
      </xdr:nvCxnSpPr>
      <xdr:spPr>
        <a:xfrm>
          <a:off x="15481300" y="100469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47" name="楕円 546"/>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114300</xdr:rowOff>
    </xdr:to>
    <xdr:cxnSp macro="">
      <xdr:nvCxnSpPr>
        <xdr:cNvPr id="548" name="直線コネクタ 547"/>
        <xdr:cNvCxnSpPr/>
      </xdr:nvCxnSpPr>
      <xdr:spPr>
        <a:xfrm flipV="1">
          <a:off x="14592300" y="10046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47498</xdr:rowOff>
    </xdr:from>
    <xdr:to>
      <xdr:col>72</xdr:col>
      <xdr:colOff>38100</xdr:colOff>
      <xdr:row>58</xdr:row>
      <xdr:rowOff>149098</xdr:rowOff>
    </xdr:to>
    <xdr:sp macro="" textlink="">
      <xdr:nvSpPr>
        <xdr:cNvPr id="549" name="楕円 548"/>
        <xdr:cNvSpPr/>
      </xdr:nvSpPr>
      <xdr:spPr>
        <a:xfrm>
          <a:off x="13652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98298</xdr:rowOff>
    </xdr:from>
    <xdr:to>
      <xdr:col>76</xdr:col>
      <xdr:colOff>114300</xdr:colOff>
      <xdr:row>58</xdr:row>
      <xdr:rowOff>114300</xdr:rowOff>
    </xdr:to>
    <xdr:cxnSp macro="">
      <xdr:nvCxnSpPr>
        <xdr:cNvPr id="550" name="直線コネクタ 549"/>
        <xdr:cNvCxnSpPr/>
      </xdr:nvCxnSpPr>
      <xdr:spPr>
        <a:xfrm>
          <a:off x="13703300" y="100423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68072</xdr:rowOff>
    </xdr:from>
    <xdr:to>
      <xdr:col>67</xdr:col>
      <xdr:colOff>101600</xdr:colOff>
      <xdr:row>58</xdr:row>
      <xdr:rowOff>169672</xdr:rowOff>
    </xdr:to>
    <xdr:sp macro="" textlink="">
      <xdr:nvSpPr>
        <xdr:cNvPr id="551" name="楕円 550"/>
        <xdr:cNvSpPr/>
      </xdr:nvSpPr>
      <xdr:spPr>
        <a:xfrm>
          <a:off x="12763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98298</xdr:rowOff>
    </xdr:from>
    <xdr:to>
      <xdr:col>71</xdr:col>
      <xdr:colOff>177800</xdr:colOff>
      <xdr:row>58</xdr:row>
      <xdr:rowOff>118872</xdr:rowOff>
    </xdr:to>
    <xdr:cxnSp macro="">
      <xdr:nvCxnSpPr>
        <xdr:cNvPr id="552" name="直線コネクタ 551"/>
        <xdr:cNvCxnSpPr/>
      </xdr:nvCxnSpPr>
      <xdr:spPr>
        <a:xfrm flipV="1">
          <a:off x="12814300" y="100423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3"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4" name="n_2aveValue【学校施設】&#10;有形固定資産減価償却率"/>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557" name="n_1mainValue【学校施設】&#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58" name="n_2mainValue【学校施設】&#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165625</xdr:rowOff>
    </xdr:from>
    <xdr:ext cx="405111" cy="259045"/>
    <xdr:sp macro="" textlink="">
      <xdr:nvSpPr>
        <xdr:cNvPr id="559" name="n_3mainValue【学校施設】&#10;有形固定資産減価償却率"/>
        <xdr:cNvSpPr txBox="1"/>
      </xdr:nvSpPr>
      <xdr:spPr>
        <a:xfrm>
          <a:off x="13500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60" name="n_4main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130556</xdr:rowOff>
    </xdr:from>
    <xdr:to>
      <xdr:col>116</xdr:col>
      <xdr:colOff>114300</xdr:colOff>
      <xdr:row>62</xdr:row>
      <xdr:rowOff>60706</xdr:rowOff>
    </xdr:to>
    <xdr:sp macro="" textlink="">
      <xdr:nvSpPr>
        <xdr:cNvPr id="600" name="楕円 599"/>
        <xdr:cNvSpPr/>
      </xdr:nvSpPr>
      <xdr:spPr>
        <a:xfrm>
          <a:off x="221107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108983</xdr:rowOff>
    </xdr:from>
    <xdr:ext cx="469744" cy="259045"/>
    <xdr:sp macro="" textlink="">
      <xdr:nvSpPr>
        <xdr:cNvPr id="601" name="【学校施設】&#10;一人当たり面積該当値テキスト"/>
        <xdr:cNvSpPr txBox="1"/>
      </xdr:nvSpPr>
      <xdr:spPr>
        <a:xfrm>
          <a:off x="22199600" y="105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140271</xdr:rowOff>
    </xdr:from>
    <xdr:to>
      <xdr:col>112</xdr:col>
      <xdr:colOff>38100</xdr:colOff>
      <xdr:row>62</xdr:row>
      <xdr:rowOff>70421</xdr:rowOff>
    </xdr:to>
    <xdr:sp macro="" textlink="">
      <xdr:nvSpPr>
        <xdr:cNvPr id="602" name="楕円 601"/>
        <xdr:cNvSpPr/>
      </xdr:nvSpPr>
      <xdr:spPr>
        <a:xfrm>
          <a:off x="21272500" y="105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xdr:rowOff>
    </xdr:from>
    <xdr:to>
      <xdr:col>116</xdr:col>
      <xdr:colOff>63500</xdr:colOff>
      <xdr:row>62</xdr:row>
      <xdr:rowOff>19621</xdr:rowOff>
    </xdr:to>
    <xdr:cxnSp macro="">
      <xdr:nvCxnSpPr>
        <xdr:cNvPr id="603" name="直線コネクタ 602"/>
        <xdr:cNvCxnSpPr/>
      </xdr:nvCxnSpPr>
      <xdr:spPr>
        <a:xfrm flipV="1">
          <a:off x="21323300" y="10639806"/>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108839</xdr:rowOff>
    </xdr:from>
    <xdr:to>
      <xdr:col>107</xdr:col>
      <xdr:colOff>101600</xdr:colOff>
      <xdr:row>62</xdr:row>
      <xdr:rowOff>38989</xdr:rowOff>
    </xdr:to>
    <xdr:sp macro="" textlink="">
      <xdr:nvSpPr>
        <xdr:cNvPr id="604" name="楕円 603"/>
        <xdr:cNvSpPr/>
      </xdr:nvSpPr>
      <xdr:spPr>
        <a:xfrm>
          <a:off x="20383500" y="105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159639</xdr:rowOff>
    </xdr:from>
    <xdr:to>
      <xdr:col>111</xdr:col>
      <xdr:colOff>177800</xdr:colOff>
      <xdr:row>62</xdr:row>
      <xdr:rowOff>19621</xdr:rowOff>
    </xdr:to>
    <xdr:cxnSp macro="">
      <xdr:nvCxnSpPr>
        <xdr:cNvPr id="605" name="直線コネクタ 604"/>
        <xdr:cNvCxnSpPr/>
      </xdr:nvCxnSpPr>
      <xdr:spPr>
        <a:xfrm>
          <a:off x="20434300" y="10618089"/>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117031</xdr:rowOff>
    </xdr:from>
    <xdr:to>
      <xdr:col>102</xdr:col>
      <xdr:colOff>165100</xdr:colOff>
      <xdr:row>62</xdr:row>
      <xdr:rowOff>47181</xdr:rowOff>
    </xdr:to>
    <xdr:sp macro="" textlink="">
      <xdr:nvSpPr>
        <xdr:cNvPr id="606" name="楕円 605"/>
        <xdr:cNvSpPr/>
      </xdr:nvSpPr>
      <xdr:spPr>
        <a:xfrm>
          <a:off x="19494500" y="105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159639</xdr:rowOff>
    </xdr:from>
    <xdr:to>
      <xdr:col>107</xdr:col>
      <xdr:colOff>50800</xdr:colOff>
      <xdr:row>61</xdr:row>
      <xdr:rowOff>167831</xdr:rowOff>
    </xdr:to>
    <xdr:cxnSp macro="">
      <xdr:nvCxnSpPr>
        <xdr:cNvPr id="607" name="直線コネクタ 606"/>
        <xdr:cNvCxnSpPr/>
      </xdr:nvCxnSpPr>
      <xdr:spPr>
        <a:xfrm flipV="1">
          <a:off x="19545300" y="1061808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90742</xdr:rowOff>
    </xdr:from>
    <xdr:to>
      <xdr:col>98</xdr:col>
      <xdr:colOff>38100</xdr:colOff>
      <xdr:row>62</xdr:row>
      <xdr:rowOff>20892</xdr:rowOff>
    </xdr:to>
    <xdr:sp macro="" textlink="">
      <xdr:nvSpPr>
        <xdr:cNvPr id="608" name="楕円 607"/>
        <xdr:cNvSpPr/>
      </xdr:nvSpPr>
      <xdr:spPr>
        <a:xfrm>
          <a:off x="18605500" y="105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141542</xdr:rowOff>
    </xdr:from>
    <xdr:to>
      <xdr:col>102</xdr:col>
      <xdr:colOff>114300</xdr:colOff>
      <xdr:row>61</xdr:row>
      <xdr:rowOff>167831</xdr:rowOff>
    </xdr:to>
    <xdr:cxnSp macro="">
      <xdr:nvCxnSpPr>
        <xdr:cNvPr id="609" name="直線コネクタ 608"/>
        <xdr:cNvCxnSpPr/>
      </xdr:nvCxnSpPr>
      <xdr:spPr>
        <a:xfrm>
          <a:off x="18656300" y="10599992"/>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61548</xdr:rowOff>
    </xdr:from>
    <xdr:ext cx="469744" cy="259045"/>
    <xdr:sp macro="" textlink="">
      <xdr:nvSpPr>
        <xdr:cNvPr id="614" name="n_1mainValue【学校施設】&#10;一人当たり面積"/>
        <xdr:cNvSpPr txBox="1"/>
      </xdr:nvSpPr>
      <xdr:spPr>
        <a:xfrm>
          <a:off x="21075727" y="106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30116</xdr:rowOff>
    </xdr:from>
    <xdr:ext cx="469744" cy="259045"/>
    <xdr:sp macro="" textlink="">
      <xdr:nvSpPr>
        <xdr:cNvPr id="615" name="n_2mainValue【学校施設】&#10;一人当たり面積"/>
        <xdr:cNvSpPr txBox="1"/>
      </xdr:nvSpPr>
      <xdr:spPr>
        <a:xfrm>
          <a:off x="20199427" y="106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38308</xdr:rowOff>
    </xdr:from>
    <xdr:ext cx="469744" cy="259045"/>
    <xdr:sp macro="" textlink="">
      <xdr:nvSpPr>
        <xdr:cNvPr id="616" name="n_3mainValue【学校施設】&#10;一人当たり面積"/>
        <xdr:cNvSpPr txBox="1"/>
      </xdr:nvSpPr>
      <xdr:spPr>
        <a:xfrm>
          <a:off x="19310427" y="1066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37419</xdr:rowOff>
    </xdr:from>
    <xdr:ext cx="469744" cy="259045"/>
    <xdr:sp macro="" textlink="">
      <xdr:nvSpPr>
        <xdr:cNvPr id="617" name="n_4mainValue【学校施設】&#10;一人当たり面積"/>
        <xdr:cNvSpPr txBox="1"/>
      </xdr:nvSpPr>
      <xdr:spPr>
        <a:xfrm>
          <a:off x="18421427" y="103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48" name="【児童館】&#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659" name="楕円 658"/>
        <xdr:cNvSpPr/>
      </xdr:nvSpPr>
      <xdr:spPr>
        <a:xfrm>
          <a:off x="16268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5278</xdr:rowOff>
    </xdr:from>
    <xdr:ext cx="405111" cy="259045"/>
    <xdr:sp macro="" textlink="">
      <xdr:nvSpPr>
        <xdr:cNvPr id="660" name="【児童館】&#10;有形固定資産減価償却率該当値テキスト"/>
        <xdr:cNvSpPr txBox="1"/>
      </xdr:nvSpPr>
      <xdr:spPr>
        <a:xfrm>
          <a:off x="16357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117929</xdr:rowOff>
    </xdr:from>
    <xdr:to>
      <xdr:col>81</xdr:col>
      <xdr:colOff>101600</xdr:colOff>
      <xdr:row>81</xdr:row>
      <xdr:rowOff>48079</xdr:rowOff>
    </xdr:to>
    <xdr:sp macro="" textlink="">
      <xdr:nvSpPr>
        <xdr:cNvPr id="661" name="楕円 660"/>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168729</xdr:rowOff>
    </xdr:from>
    <xdr:to>
      <xdr:col>85</xdr:col>
      <xdr:colOff>127000</xdr:colOff>
      <xdr:row>81</xdr:row>
      <xdr:rowOff>33201</xdr:rowOff>
    </xdr:to>
    <xdr:cxnSp macro="">
      <xdr:nvCxnSpPr>
        <xdr:cNvPr id="662" name="直線コネクタ 661"/>
        <xdr:cNvCxnSpPr/>
      </xdr:nvCxnSpPr>
      <xdr:spPr>
        <a:xfrm>
          <a:off x="15481300" y="138847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82006</xdr:rowOff>
    </xdr:from>
    <xdr:to>
      <xdr:col>76</xdr:col>
      <xdr:colOff>165100</xdr:colOff>
      <xdr:row>81</xdr:row>
      <xdr:rowOff>12156</xdr:rowOff>
    </xdr:to>
    <xdr:sp macro="" textlink="">
      <xdr:nvSpPr>
        <xdr:cNvPr id="663" name="楕円 662"/>
        <xdr:cNvSpPr/>
      </xdr:nvSpPr>
      <xdr:spPr>
        <a:xfrm>
          <a:off x="14541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132806</xdr:rowOff>
    </xdr:from>
    <xdr:to>
      <xdr:col>81</xdr:col>
      <xdr:colOff>50800</xdr:colOff>
      <xdr:row>80</xdr:row>
      <xdr:rowOff>168729</xdr:rowOff>
    </xdr:to>
    <xdr:cxnSp macro="">
      <xdr:nvCxnSpPr>
        <xdr:cNvPr id="664" name="直線コネクタ 663"/>
        <xdr:cNvCxnSpPr/>
      </xdr:nvCxnSpPr>
      <xdr:spPr>
        <a:xfrm>
          <a:off x="14592300" y="138488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52614</xdr:rowOff>
    </xdr:from>
    <xdr:to>
      <xdr:col>72</xdr:col>
      <xdr:colOff>38100</xdr:colOff>
      <xdr:row>80</xdr:row>
      <xdr:rowOff>154214</xdr:rowOff>
    </xdr:to>
    <xdr:sp macro="" textlink="">
      <xdr:nvSpPr>
        <xdr:cNvPr id="665" name="楕円 664"/>
        <xdr:cNvSpPr/>
      </xdr:nvSpPr>
      <xdr:spPr>
        <a:xfrm>
          <a:off x="13652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103414</xdr:rowOff>
    </xdr:from>
    <xdr:to>
      <xdr:col>76</xdr:col>
      <xdr:colOff>114300</xdr:colOff>
      <xdr:row>80</xdr:row>
      <xdr:rowOff>132806</xdr:rowOff>
    </xdr:to>
    <xdr:cxnSp macro="">
      <xdr:nvCxnSpPr>
        <xdr:cNvPr id="666" name="直線コネクタ 665"/>
        <xdr:cNvCxnSpPr/>
      </xdr:nvCxnSpPr>
      <xdr:spPr>
        <a:xfrm>
          <a:off x="13703300" y="138194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16692</xdr:rowOff>
    </xdr:from>
    <xdr:to>
      <xdr:col>67</xdr:col>
      <xdr:colOff>101600</xdr:colOff>
      <xdr:row>80</xdr:row>
      <xdr:rowOff>118292</xdr:rowOff>
    </xdr:to>
    <xdr:sp macro="" textlink="">
      <xdr:nvSpPr>
        <xdr:cNvPr id="667" name="楕円 666"/>
        <xdr:cNvSpPr/>
      </xdr:nvSpPr>
      <xdr:spPr>
        <a:xfrm>
          <a:off x="12763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67492</xdr:rowOff>
    </xdr:from>
    <xdr:to>
      <xdr:col>71</xdr:col>
      <xdr:colOff>177800</xdr:colOff>
      <xdr:row>80</xdr:row>
      <xdr:rowOff>103414</xdr:rowOff>
    </xdr:to>
    <xdr:cxnSp macro="">
      <xdr:nvCxnSpPr>
        <xdr:cNvPr id="668" name="直線コネクタ 667"/>
        <xdr:cNvCxnSpPr/>
      </xdr:nvCxnSpPr>
      <xdr:spPr>
        <a:xfrm>
          <a:off x="12814300" y="1378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69"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70" name="n_2aveValue【児童館】&#10;有形固定資産減価償却率"/>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671" name="n_3aveValue【児童館】&#10;有形固定資産減価償却率"/>
        <xdr:cNvSpPr txBox="1"/>
      </xdr:nvSpPr>
      <xdr:spPr>
        <a:xfrm>
          <a:off x="13500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2" name="n_4aveValue【児童館】&#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64606</xdr:rowOff>
    </xdr:from>
    <xdr:ext cx="405111" cy="259045"/>
    <xdr:sp macro="" textlink="">
      <xdr:nvSpPr>
        <xdr:cNvPr id="673" name="n_1mainValue【児童館】&#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28683</xdr:rowOff>
    </xdr:from>
    <xdr:ext cx="405111" cy="259045"/>
    <xdr:sp macro="" textlink="">
      <xdr:nvSpPr>
        <xdr:cNvPr id="674" name="n_2mainValue【児童館】&#10;有形固定資産減価償却率"/>
        <xdr:cNvSpPr txBox="1"/>
      </xdr:nvSpPr>
      <xdr:spPr>
        <a:xfrm>
          <a:off x="14389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170741</xdr:rowOff>
    </xdr:from>
    <xdr:ext cx="405111" cy="259045"/>
    <xdr:sp macro="" textlink="">
      <xdr:nvSpPr>
        <xdr:cNvPr id="675" name="n_3mainValue【児童館】&#10;有形固定資産減価償却率"/>
        <xdr:cNvSpPr txBox="1"/>
      </xdr:nvSpPr>
      <xdr:spPr>
        <a:xfrm>
          <a:off x="13500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134819</xdr:rowOff>
    </xdr:from>
    <xdr:ext cx="405111" cy="259045"/>
    <xdr:sp macro="" textlink="">
      <xdr:nvSpPr>
        <xdr:cNvPr id="676" name="n_4mainValue【児童館】&#10;有形固定資産減価償却率"/>
        <xdr:cNvSpPr txBox="1"/>
      </xdr:nvSpPr>
      <xdr:spPr>
        <a:xfrm>
          <a:off x="12611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115207</xdr:rowOff>
    </xdr:from>
    <xdr:to>
      <xdr:col>116</xdr:col>
      <xdr:colOff>114300</xdr:colOff>
      <xdr:row>86</xdr:row>
      <xdr:rowOff>45357</xdr:rowOff>
    </xdr:to>
    <xdr:sp macro="" textlink="">
      <xdr:nvSpPr>
        <xdr:cNvPr id="718" name="楕円 717"/>
        <xdr:cNvSpPr/>
      </xdr:nvSpPr>
      <xdr:spPr>
        <a:xfrm>
          <a:off x="22110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93634</xdr:rowOff>
    </xdr:from>
    <xdr:ext cx="469744" cy="259045"/>
    <xdr:sp macro="" textlink="">
      <xdr:nvSpPr>
        <xdr:cNvPr id="719" name="【児童館】&#10;一人当たり面積該当値テキスト"/>
        <xdr:cNvSpPr txBox="1"/>
      </xdr:nvSpPr>
      <xdr:spPr>
        <a:xfrm>
          <a:off x="22199600" y="14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115207</xdr:rowOff>
    </xdr:from>
    <xdr:to>
      <xdr:col>112</xdr:col>
      <xdr:colOff>38100</xdr:colOff>
      <xdr:row>86</xdr:row>
      <xdr:rowOff>45357</xdr:rowOff>
    </xdr:to>
    <xdr:sp macro="" textlink="">
      <xdr:nvSpPr>
        <xdr:cNvPr id="720" name="楕円 719"/>
        <xdr:cNvSpPr/>
      </xdr:nvSpPr>
      <xdr:spPr>
        <a:xfrm>
          <a:off x="21272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166007</xdr:rowOff>
    </xdr:from>
    <xdr:to>
      <xdr:col>116</xdr:col>
      <xdr:colOff>63500</xdr:colOff>
      <xdr:row>85</xdr:row>
      <xdr:rowOff>166007</xdr:rowOff>
    </xdr:to>
    <xdr:cxnSp macro="">
      <xdr:nvCxnSpPr>
        <xdr:cNvPr id="721" name="直線コネクタ 720"/>
        <xdr:cNvCxnSpPr/>
      </xdr:nvCxnSpPr>
      <xdr:spPr>
        <a:xfrm>
          <a:off x="21323300" y="1473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22" name="楕円 721"/>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166007</xdr:rowOff>
    </xdr:from>
    <xdr:to>
      <xdr:col>111</xdr:col>
      <xdr:colOff>177800</xdr:colOff>
      <xdr:row>86</xdr:row>
      <xdr:rowOff>5443</xdr:rowOff>
    </xdr:to>
    <xdr:cxnSp macro="">
      <xdr:nvCxnSpPr>
        <xdr:cNvPr id="723" name="直線コネクタ 722"/>
        <xdr:cNvCxnSpPr/>
      </xdr:nvCxnSpPr>
      <xdr:spPr>
        <a:xfrm flipV="1">
          <a:off x="20434300" y="1473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24" name="楕円 723"/>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25" name="直線コネクタ 724"/>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726" name="楕円 725"/>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727" name="直線コネクタ 726"/>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730"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36484</xdr:rowOff>
    </xdr:from>
    <xdr:ext cx="469744" cy="259045"/>
    <xdr:sp macro="" textlink="">
      <xdr:nvSpPr>
        <xdr:cNvPr id="732" name="n_1mainValue【児童館】&#10;一人当たり面積"/>
        <xdr:cNvSpPr txBox="1"/>
      </xdr:nvSpPr>
      <xdr:spPr>
        <a:xfrm>
          <a:off x="21075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33"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34"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735" name="n_4mainValue【児童館】&#10;一人当たり面積"/>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類似団体平均と比較して有形固定資産減価償却率が高くなっている施設は道路</a:t>
          </a:r>
          <a:r>
            <a:rPr kumimoji="1" lang="ja-JP" altLang="en-US" sz="1100">
              <a:solidFill>
                <a:schemeClr val="dk1"/>
              </a:solidFill>
              <a:effectLst/>
              <a:latin typeface="+mn-lt"/>
              <a:ea typeface="+mn-ea"/>
              <a:cs typeface="+mn-cs"/>
            </a:rPr>
            <a:t>のみで</a:t>
          </a:r>
          <a:r>
            <a:rPr kumimoji="1" lang="ja-JP" altLang="ja-JP" sz="1100">
              <a:solidFill>
                <a:schemeClr val="dk1"/>
              </a:solidFill>
              <a:effectLst/>
              <a:latin typeface="+mn-lt"/>
              <a:ea typeface="+mn-ea"/>
              <a:cs typeface="+mn-cs"/>
            </a:rPr>
            <a:t>、認定こども園、</a:t>
          </a:r>
          <a:r>
            <a:rPr kumimoji="1" lang="ja-JP" altLang="en-US" sz="1100">
              <a:solidFill>
                <a:schemeClr val="dk1"/>
              </a:solidFill>
              <a:effectLst/>
              <a:latin typeface="+mn-lt"/>
              <a:ea typeface="+mn-ea"/>
              <a:cs typeface="+mn-cs"/>
            </a:rPr>
            <a:t>橋りょう、学校施設、公営住宅、児童館については類似団体平均を下回っている。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市道</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舗装補修</a:t>
          </a:r>
          <a:r>
            <a:rPr kumimoji="1" lang="ja-JP" altLang="ja-JP" sz="1100">
              <a:solidFill>
                <a:schemeClr val="dk1"/>
              </a:solidFill>
              <a:effectLst/>
              <a:latin typeface="+mn-lt"/>
              <a:ea typeface="+mn-ea"/>
              <a:cs typeface="+mn-cs"/>
            </a:rPr>
            <a:t>など長寿命化を図っているものの、農道、林道において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価償却が進んでいる路線が多く、類似団体平均よりも高くなっている。認定こども園・幼稚園・保育所については、統廃合を進めた結果、最も古いものでも平成４年の建設であることから、類似団体平均よりも低くなっている。学校施設については、鹿角市立学校等再編計画（Ｈ２８～Ｒ２）に基づいた学校の統廃合を進め、令和２年度までに大規模改造工事を実施し、令和３年度には廃校舎の用途廃止を行い、有形固定資産減価償却率は類似団体平均を下回っている。公営住宅については、令和元年度から既存住宅の改修工事を行っているほか、令和２年度から令和４年度にかけて</a:t>
          </a:r>
          <a:r>
            <a:rPr kumimoji="1" lang="ja-JP" altLang="en-US" sz="1100">
              <a:solidFill>
                <a:schemeClr val="dk1"/>
              </a:solidFill>
              <a:effectLst/>
              <a:latin typeface="+mn-lt"/>
              <a:ea typeface="+mn-ea"/>
              <a:cs typeface="+mn-cs"/>
            </a:rPr>
            <a:t>建替事業を実施したことで、有価固定資産減価償却率が類似団体平均を下回った。</a:t>
          </a:r>
          <a:r>
            <a:rPr kumimoji="1" lang="ja-JP" altLang="ja-JP" sz="1100">
              <a:solidFill>
                <a:schemeClr val="dk1"/>
              </a:solidFill>
              <a:effectLst/>
              <a:latin typeface="+mn-lt"/>
              <a:ea typeface="+mn-ea"/>
              <a:cs typeface="+mn-cs"/>
            </a:rPr>
            <a:t>令和５年度には</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公営住宅が解体されることから、今後も</a:t>
          </a:r>
          <a:r>
            <a:rPr kumimoji="1" lang="ja-JP" altLang="en-US" sz="1100">
              <a:solidFill>
                <a:schemeClr val="dk1"/>
              </a:solidFill>
              <a:effectLst/>
              <a:latin typeface="+mn-lt"/>
              <a:ea typeface="+mn-ea"/>
              <a:cs typeface="+mn-cs"/>
            </a:rPr>
            <a:t>さらに下降</a:t>
          </a:r>
          <a:r>
            <a:rPr kumimoji="1" lang="ja-JP" altLang="ja-JP" sz="1100">
              <a:solidFill>
                <a:schemeClr val="dk1"/>
              </a:solidFill>
              <a:effectLst/>
              <a:latin typeface="+mn-lt"/>
              <a:ea typeface="+mn-ea"/>
              <a:cs typeface="+mn-cs"/>
            </a:rPr>
            <a:t>する見込みである。児童館については、平成１５年度</a:t>
          </a:r>
          <a:r>
            <a:rPr kumimoji="1" lang="ja-JP" altLang="en-US" sz="1100">
              <a:solidFill>
                <a:schemeClr val="dk1"/>
              </a:solidFill>
              <a:effectLst/>
              <a:latin typeface="+mn-lt"/>
              <a:ea typeface="+mn-ea"/>
              <a:cs typeface="+mn-cs"/>
            </a:rPr>
            <a:t>の建設であり、比較的新しい施設であることから</a:t>
          </a:r>
          <a:r>
            <a:rPr kumimoji="1" lang="ja-JP" altLang="ja-JP" sz="1100">
              <a:solidFill>
                <a:schemeClr val="dk1"/>
              </a:solidFill>
              <a:effectLst/>
              <a:latin typeface="+mn-lt"/>
              <a:ea typeface="+mn-ea"/>
              <a:cs typeface="+mn-cs"/>
            </a:rPr>
            <a:t>、類似団体平均よりも低くなっている。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28,473
28,363
707.52
20,656,167
19,816,167
557,475
11,200,120
17,070,529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72" name="楕円 71"/>
        <xdr:cNvSpPr/>
      </xdr:nvSpPr>
      <xdr:spPr>
        <a:xfrm>
          <a:off x="4584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55897</xdr:rowOff>
    </xdr:from>
    <xdr:ext cx="405111" cy="259045"/>
    <xdr:sp macro="" textlink="">
      <xdr:nvSpPr>
        <xdr:cNvPr id="73" name="【図書館】&#10;有形固定資産減価償却率該当値テキスト"/>
        <xdr:cNvSpPr txBox="1"/>
      </xdr:nvSpPr>
      <xdr:spPr>
        <a:xfrm>
          <a:off x="4673600"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74" name="楕円 73"/>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59690</xdr:rowOff>
    </xdr:from>
    <xdr:to>
      <xdr:col>24</xdr:col>
      <xdr:colOff>63500</xdr:colOff>
      <xdr:row>35</xdr:row>
      <xdr:rowOff>83820</xdr:rowOff>
    </xdr:to>
    <xdr:cxnSp macro="">
      <xdr:nvCxnSpPr>
        <xdr:cNvPr id="75" name="直線コネクタ 74"/>
        <xdr:cNvCxnSpPr/>
      </xdr:nvCxnSpPr>
      <xdr:spPr>
        <a:xfrm>
          <a:off x="3797300" y="6060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156210</xdr:rowOff>
    </xdr:from>
    <xdr:to>
      <xdr:col>15</xdr:col>
      <xdr:colOff>101600</xdr:colOff>
      <xdr:row>35</xdr:row>
      <xdr:rowOff>86360</xdr:rowOff>
    </xdr:to>
    <xdr:sp macro="" textlink="">
      <xdr:nvSpPr>
        <xdr:cNvPr id="76" name="楕円 75"/>
        <xdr:cNvSpPr/>
      </xdr:nvSpPr>
      <xdr:spPr>
        <a:xfrm>
          <a:off x="2857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35560</xdr:rowOff>
    </xdr:from>
    <xdr:to>
      <xdr:col>19</xdr:col>
      <xdr:colOff>177800</xdr:colOff>
      <xdr:row>35</xdr:row>
      <xdr:rowOff>59690</xdr:rowOff>
    </xdr:to>
    <xdr:cxnSp macro="">
      <xdr:nvCxnSpPr>
        <xdr:cNvPr id="77" name="直線コネクタ 76"/>
        <xdr:cNvCxnSpPr/>
      </xdr:nvCxnSpPr>
      <xdr:spPr>
        <a:xfrm>
          <a:off x="2908300" y="6036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132080</xdr:rowOff>
    </xdr:from>
    <xdr:to>
      <xdr:col>10</xdr:col>
      <xdr:colOff>165100</xdr:colOff>
      <xdr:row>35</xdr:row>
      <xdr:rowOff>62230</xdr:rowOff>
    </xdr:to>
    <xdr:sp macro="" textlink="">
      <xdr:nvSpPr>
        <xdr:cNvPr id="78" name="楕円 77"/>
        <xdr:cNvSpPr/>
      </xdr:nvSpPr>
      <xdr:spPr>
        <a:xfrm>
          <a:off x="1968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xdr:rowOff>
    </xdr:from>
    <xdr:to>
      <xdr:col>15</xdr:col>
      <xdr:colOff>50800</xdr:colOff>
      <xdr:row>35</xdr:row>
      <xdr:rowOff>35560</xdr:rowOff>
    </xdr:to>
    <xdr:cxnSp macro="">
      <xdr:nvCxnSpPr>
        <xdr:cNvPr id="79" name="直線コネクタ 78"/>
        <xdr:cNvCxnSpPr/>
      </xdr:nvCxnSpPr>
      <xdr:spPr>
        <a:xfrm>
          <a:off x="2019300" y="6012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101600</xdr:rowOff>
    </xdr:from>
    <xdr:to>
      <xdr:col>6</xdr:col>
      <xdr:colOff>38100</xdr:colOff>
      <xdr:row>35</xdr:row>
      <xdr:rowOff>31750</xdr:rowOff>
    </xdr:to>
    <xdr:sp macro="" textlink="">
      <xdr:nvSpPr>
        <xdr:cNvPr id="80" name="楕円 79"/>
        <xdr:cNvSpPr/>
      </xdr:nvSpPr>
      <xdr:spPr>
        <a:xfrm>
          <a:off x="107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152400</xdr:rowOff>
    </xdr:from>
    <xdr:to>
      <xdr:col>10</xdr:col>
      <xdr:colOff>114300</xdr:colOff>
      <xdr:row>35</xdr:row>
      <xdr:rowOff>11430</xdr:rowOff>
    </xdr:to>
    <xdr:cxnSp macro="">
      <xdr:nvCxnSpPr>
        <xdr:cNvPr id="81" name="直線コネクタ 80"/>
        <xdr:cNvCxnSpPr/>
      </xdr:nvCxnSpPr>
      <xdr:spPr>
        <a:xfrm>
          <a:off x="1130300" y="598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127017</xdr:rowOff>
    </xdr:from>
    <xdr:ext cx="405111" cy="259045"/>
    <xdr:sp macro="" textlink="">
      <xdr:nvSpPr>
        <xdr:cNvPr id="86" name="n_1mainValue【図書館】&#10;有形固定資産減価償却率"/>
        <xdr:cNvSpPr txBox="1"/>
      </xdr:nvSpPr>
      <xdr:spPr>
        <a:xfrm>
          <a:off x="3582044"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102887</xdr:rowOff>
    </xdr:from>
    <xdr:ext cx="405111" cy="259045"/>
    <xdr:sp macro="" textlink="">
      <xdr:nvSpPr>
        <xdr:cNvPr id="87" name="n_2mainValue【図書館】&#10;有形固定資産減価償却率"/>
        <xdr:cNvSpPr txBox="1"/>
      </xdr:nvSpPr>
      <xdr:spPr>
        <a:xfrm>
          <a:off x="2705744"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78757</xdr:rowOff>
    </xdr:from>
    <xdr:ext cx="405111" cy="259045"/>
    <xdr:sp macro="" textlink="">
      <xdr:nvSpPr>
        <xdr:cNvPr id="88" name="n_3mainValue【図書館】&#10;有形固定資産減価償却率"/>
        <xdr:cNvSpPr txBox="1"/>
      </xdr:nvSpPr>
      <xdr:spPr>
        <a:xfrm>
          <a:off x="1816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48277</xdr:rowOff>
    </xdr:from>
    <xdr:ext cx="405111" cy="259045"/>
    <xdr:sp macro="" textlink="">
      <xdr:nvSpPr>
        <xdr:cNvPr id="89" name="n_4mainValue【図書館】&#10;有形固定資産減価償却率"/>
        <xdr:cNvSpPr txBox="1"/>
      </xdr:nvSpPr>
      <xdr:spPr>
        <a:xfrm>
          <a:off x="927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9" name="楕円 128"/>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0"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7620</xdr:rowOff>
    </xdr:to>
    <xdr:cxnSp macro="">
      <xdr:nvCxnSpPr>
        <xdr:cNvPr id="132" name="直線コネクタ 131"/>
        <xdr:cNvCxnSpPr/>
      </xdr:nvCxnSpPr>
      <xdr:spPr>
        <a:xfrm flipV="1">
          <a:off x="9639300" y="685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3" name="楕円 132"/>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19050</xdr:rowOff>
    </xdr:to>
    <xdr:cxnSp macro="">
      <xdr:nvCxnSpPr>
        <xdr:cNvPr id="134" name="直線コネクタ 133"/>
        <xdr:cNvCxnSpPr/>
      </xdr:nvCxnSpPr>
      <xdr:spPr>
        <a:xfrm flipV="1">
          <a:off x="8750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5" name="楕円 134"/>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22860</xdr:rowOff>
    </xdr:to>
    <xdr:cxnSp macro="">
      <xdr:nvCxnSpPr>
        <xdr:cNvPr id="136" name="直線コネクタ 135"/>
        <xdr:cNvCxnSpPr/>
      </xdr:nvCxnSpPr>
      <xdr:spPr>
        <a:xfrm flipV="1">
          <a:off x="7861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7" name="楕円 136"/>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30480</xdr:rowOff>
    </xdr:to>
    <xdr:cxnSp macro="">
      <xdr:nvCxnSpPr>
        <xdr:cNvPr id="138" name="直線コネクタ 137"/>
        <xdr:cNvCxnSpPr/>
      </xdr:nvCxnSpPr>
      <xdr:spPr>
        <a:xfrm flipV="1">
          <a:off x="6972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74947</xdr:rowOff>
    </xdr:from>
    <xdr:ext cx="469744" cy="259045"/>
    <xdr:sp macro="" textlink="">
      <xdr:nvSpPr>
        <xdr:cNvPr id="143" name="n_1mainValue【図書館】&#10;一人当たり面積"/>
        <xdr:cNvSpPr txBox="1"/>
      </xdr:nvSpPr>
      <xdr:spPr>
        <a:xfrm>
          <a:off x="9391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4" name="n_2main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90187</xdr:rowOff>
    </xdr:from>
    <xdr:ext cx="469744" cy="259045"/>
    <xdr:sp macro="" textlink="">
      <xdr:nvSpPr>
        <xdr:cNvPr id="145" name="n_3mainValue【図書館】&#10;一人当たり面積"/>
        <xdr:cNvSpPr txBox="1"/>
      </xdr:nvSpPr>
      <xdr:spPr>
        <a:xfrm>
          <a:off x="7626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6" name="n_4main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87" name="楕円 186"/>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88" name="【体育館・プール】&#10;有形固定資産減価償却率該当値テキスト"/>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89" name="楕円 188"/>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76200</xdr:rowOff>
    </xdr:to>
    <xdr:cxnSp macro="">
      <xdr:nvCxnSpPr>
        <xdr:cNvPr id="190" name="直線コネクタ 189"/>
        <xdr:cNvCxnSpPr/>
      </xdr:nvCxnSpPr>
      <xdr:spPr>
        <a:xfrm>
          <a:off x="3797300" y="104984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130175</xdr:rowOff>
    </xdr:from>
    <xdr:to>
      <xdr:col>15</xdr:col>
      <xdr:colOff>101600</xdr:colOff>
      <xdr:row>61</xdr:row>
      <xdr:rowOff>60325</xdr:rowOff>
    </xdr:to>
    <xdr:sp macro="" textlink="">
      <xdr:nvSpPr>
        <xdr:cNvPr id="191" name="楕円 190"/>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40005</xdr:rowOff>
    </xdr:to>
    <xdr:cxnSp macro="">
      <xdr:nvCxnSpPr>
        <xdr:cNvPr id="192" name="直線コネクタ 191"/>
        <xdr:cNvCxnSpPr/>
      </xdr:nvCxnSpPr>
      <xdr:spPr>
        <a:xfrm>
          <a:off x="2908300" y="104679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3" name="楕円 192"/>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9525</xdr:rowOff>
    </xdr:to>
    <xdr:cxnSp macro="">
      <xdr:nvCxnSpPr>
        <xdr:cNvPr id="194" name="直線コネクタ 193"/>
        <xdr:cNvCxnSpPr/>
      </xdr:nvCxnSpPr>
      <xdr:spPr>
        <a:xfrm>
          <a:off x="2019300" y="104241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5" name="楕円 194"/>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137160</xdr:rowOff>
    </xdr:to>
    <xdr:cxnSp macro="">
      <xdr:nvCxnSpPr>
        <xdr:cNvPr id="196" name="直線コネクタ 195"/>
        <xdr:cNvCxnSpPr/>
      </xdr:nvCxnSpPr>
      <xdr:spPr>
        <a:xfrm>
          <a:off x="1130300" y="10380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201" name="n_1mainValue【体育館・プー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202" name="n_2mainValue【体育館・プール】&#10;有形固定資産減価償却率"/>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3" name="n_3mainValue【体育館・プール】&#10;有形固定資産減価償却率"/>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204" name="n_4mainValue【体育館・プール】&#10;有形固定資産減価償却率"/>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xdr:rowOff>
    </xdr:from>
    <xdr:to>
      <xdr:col>55</xdr:col>
      <xdr:colOff>50800</xdr:colOff>
      <xdr:row>63</xdr:row>
      <xdr:rowOff>108712</xdr:rowOff>
    </xdr:to>
    <xdr:sp macro="" textlink="">
      <xdr:nvSpPr>
        <xdr:cNvPr id="244" name="楕円 243"/>
        <xdr:cNvSpPr/>
      </xdr:nvSpPr>
      <xdr:spPr>
        <a:xfrm>
          <a:off x="104267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29989</xdr:rowOff>
    </xdr:from>
    <xdr:ext cx="469744" cy="259045"/>
    <xdr:sp macro="" textlink="">
      <xdr:nvSpPr>
        <xdr:cNvPr id="245" name="【体育館・プール】&#10;一人当たり面積該当値テキスト"/>
        <xdr:cNvSpPr txBox="1"/>
      </xdr:nvSpPr>
      <xdr:spPr>
        <a:xfrm>
          <a:off x="10515600" y="1065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xdr:rowOff>
    </xdr:from>
    <xdr:to>
      <xdr:col>50</xdr:col>
      <xdr:colOff>165100</xdr:colOff>
      <xdr:row>63</xdr:row>
      <xdr:rowOff>113284</xdr:rowOff>
    </xdr:to>
    <xdr:sp macro="" textlink="">
      <xdr:nvSpPr>
        <xdr:cNvPr id="246" name="楕円 245"/>
        <xdr:cNvSpPr/>
      </xdr:nvSpPr>
      <xdr:spPr>
        <a:xfrm>
          <a:off x="9588500" y="108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57912</xdr:rowOff>
    </xdr:from>
    <xdr:to>
      <xdr:col>55</xdr:col>
      <xdr:colOff>0</xdr:colOff>
      <xdr:row>63</xdr:row>
      <xdr:rowOff>62484</xdr:rowOff>
    </xdr:to>
    <xdr:cxnSp macro="">
      <xdr:nvCxnSpPr>
        <xdr:cNvPr id="247" name="直線コネクタ 246"/>
        <xdr:cNvCxnSpPr/>
      </xdr:nvCxnSpPr>
      <xdr:spPr>
        <a:xfrm flipV="1">
          <a:off x="9639300" y="1085926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xdr:rowOff>
    </xdr:from>
    <xdr:to>
      <xdr:col>46</xdr:col>
      <xdr:colOff>38100</xdr:colOff>
      <xdr:row>63</xdr:row>
      <xdr:rowOff>115951</xdr:rowOff>
    </xdr:to>
    <xdr:sp macro="" textlink="">
      <xdr:nvSpPr>
        <xdr:cNvPr id="248" name="楕円 247"/>
        <xdr:cNvSpPr/>
      </xdr:nvSpPr>
      <xdr:spPr>
        <a:xfrm>
          <a:off x="8699500" y="108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62484</xdr:rowOff>
    </xdr:from>
    <xdr:to>
      <xdr:col>50</xdr:col>
      <xdr:colOff>114300</xdr:colOff>
      <xdr:row>63</xdr:row>
      <xdr:rowOff>65151</xdr:rowOff>
    </xdr:to>
    <xdr:cxnSp macro="">
      <xdr:nvCxnSpPr>
        <xdr:cNvPr id="249" name="直線コネクタ 248"/>
        <xdr:cNvCxnSpPr/>
      </xdr:nvCxnSpPr>
      <xdr:spPr>
        <a:xfrm flipV="1">
          <a:off x="8750300" y="1086383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17780</xdr:rowOff>
    </xdr:from>
    <xdr:to>
      <xdr:col>41</xdr:col>
      <xdr:colOff>101600</xdr:colOff>
      <xdr:row>63</xdr:row>
      <xdr:rowOff>119380</xdr:rowOff>
    </xdr:to>
    <xdr:sp macro="" textlink="">
      <xdr:nvSpPr>
        <xdr:cNvPr id="250" name="楕円 249"/>
        <xdr:cNvSpPr/>
      </xdr:nvSpPr>
      <xdr:spPr>
        <a:xfrm>
          <a:off x="781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65151</xdr:rowOff>
    </xdr:from>
    <xdr:to>
      <xdr:col>45</xdr:col>
      <xdr:colOff>177800</xdr:colOff>
      <xdr:row>63</xdr:row>
      <xdr:rowOff>68580</xdr:rowOff>
    </xdr:to>
    <xdr:cxnSp macro="">
      <xdr:nvCxnSpPr>
        <xdr:cNvPr id="251" name="直線コネクタ 250"/>
        <xdr:cNvCxnSpPr/>
      </xdr:nvCxnSpPr>
      <xdr:spPr>
        <a:xfrm flipV="1">
          <a:off x="7861300" y="108665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26162</xdr:rowOff>
    </xdr:from>
    <xdr:to>
      <xdr:col>36</xdr:col>
      <xdr:colOff>165100</xdr:colOff>
      <xdr:row>63</xdr:row>
      <xdr:rowOff>127762</xdr:rowOff>
    </xdr:to>
    <xdr:sp macro="" textlink="">
      <xdr:nvSpPr>
        <xdr:cNvPr id="252" name="楕円 251"/>
        <xdr:cNvSpPr/>
      </xdr:nvSpPr>
      <xdr:spPr>
        <a:xfrm>
          <a:off x="69215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76962</xdr:rowOff>
    </xdr:to>
    <xdr:cxnSp macro="">
      <xdr:nvCxnSpPr>
        <xdr:cNvPr id="253" name="直線コネクタ 252"/>
        <xdr:cNvCxnSpPr/>
      </xdr:nvCxnSpPr>
      <xdr:spPr>
        <a:xfrm flipV="1">
          <a:off x="6972300" y="1086993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129811</xdr:rowOff>
    </xdr:from>
    <xdr:ext cx="469744" cy="259045"/>
    <xdr:sp macro="" textlink="">
      <xdr:nvSpPr>
        <xdr:cNvPr id="258" name="n_1mainValue【体育館・プール】&#10;一人当たり面積"/>
        <xdr:cNvSpPr txBox="1"/>
      </xdr:nvSpPr>
      <xdr:spPr>
        <a:xfrm>
          <a:off x="9391727" y="1058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132478</xdr:rowOff>
    </xdr:from>
    <xdr:ext cx="469744" cy="259045"/>
    <xdr:sp macro="" textlink="">
      <xdr:nvSpPr>
        <xdr:cNvPr id="259" name="n_2mainValue【体育館・プール】&#10;一人当たり面積"/>
        <xdr:cNvSpPr txBox="1"/>
      </xdr:nvSpPr>
      <xdr:spPr>
        <a:xfrm>
          <a:off x="8515427" y="1059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60" name="n_3mainValue【体育館・プール】&#10;一人当たり面積"/>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144289</xdr:rowOff>
    </xdr:from>
    <xdr:ext cx="469744" cy="259045"/>
    <xdr:sp macro="" textlink="">
      <xdr:nvSpPr>
        <xdr:cNvPr id="261" name="n_4mainValue【体育館・プール】&#10;一人当たり面積"/>
        <xdr:cNvSpPr txBox="1"/>
      </xdr:nvSpPr>
      <xdr:spPr>
        <a:xfrm>
          <a:off x="6737427" y="1060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303" name="楕円 302"/>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95085</xdr:rowOff>
    </xdr:from>
    <xdr:ext cx="405111" cy="259045"/>
    <xdr:sp macro="" textlink="">
      <xdr:nvSpPr>
        <xdr:cNvPr id="304" name="【福祉施設】&#10;有形固定資産減価償却率該当値テキスト"/>
        <xdr:cNvSpPr txBox="1"/>
      </xdr:nvSpPr>
      <xdr:spPr>
        <a:xfrm>
          <a:off x="4673600" y="1398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305" name="楕円 304"/>
        <xdr:cNvSpPr/>
      </xdr:nvSpPr>
      <xdr:spPr>
        <a:xfrm>
          <a:off x="3746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87086</xdr:rowOff>
    </xdr:from>
    <xdr:to>
      <xdr:col>24</xdr:col>
      <xdr:colOff>63500</xdr:colOff>
      <xdr:row>82</xdr:row>
      <xdr:rowOff>123008</xdr:rowOff>
    </xdr:to>
    <xdr:cxnSp macro="">
      <xdr:nvCxnSpPr>
        <xdr:cNvPr id="306" name="直線コネクタ 305"/>
        <xdr:cNvCxnSpPr/>
      </xdr:nvCxnSpPr>
      <xdr:spPr>
        <a:xfrm>
          <a:off x="3797300" y="141459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363</xdr:rowOff>
    </xdr:from>
    <xdr:to>
      <xdr:col>15</xdr:col>
      <xdr:colOff>101600</xdr:colOff>
      <xdr:row>82</xdr:row>
      <xdr:rowOff>101963</xdr:rowOff>
    </xdr:to>
    <xdr:sp macro="" textlink="">
      <xdr:nvSpPr>
        <xdr:cNvPr id="307" name="楕円 306"/>
        <xdr:cNvSpPr/>
      </xdr:nvSpPr>
      <xdr:spPr>
        <a:xfrm>
          <a:off x="2857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51163</xdr:rowOff>
    </xdr:from>
    <xdr:to>
      <xdr:col>19</xdr:col>
      <xdr:colOff>177800</xdr:colOff>
      <xdr:row>82</xdr:row>
      <xdr:rowOff>87086</xdr:rowOff>
    </xdr:to>
    <xdr:cxnSp macro="">
      <xdr:nvCxnSpPr>
        <xdr:cNvPr id="308" name="直線コネクタ 307"/>
        <xdr:cNvCxnSpPr/>
      </xdr:nvCxnSpPr>
      <xdr:spPr>
        <a:xfrm>
          <a:off x="2908300" y="141100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137523</xdr:rowOff>
    </xdr:from>
    <xdr:to>
      <xdr:col>10</xdr:col>
      <xdr:colOff>165100</xdr:colOff>
      <xdr:row>82</xdr:row>
      <xdr:rowOff>67673</xdr:rowOff>
    </xdr:to>
    <xdr:sp macro="" textlink="">
      <xdr:nvSpPr>
        <xdr:cNvPr id="309" name="楕円 308"/>
        <xdr:cNvSpPr/>
      </xdr:nvSpPr>
      <xdr:spPr>
        <a:xfrm>
          <a:off x="1968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16873</xdr:rowOff>
    </xdr:from>
    <xdr:to>
      <xdr:col>15</xdr:col>
      <xdr:colOff>50800</xdr:colOff>
      <xdr:row>82</xdr:row>
      <xdr:rowOff>51163</xdr:rowOff>
    </xdr:to>
    <xdr:cxnSp macro="">
      <xdr:nvCxnSpPr>
        <xdr:cNvPr id="310" name="直線コネクタ 309"/>
        <xdr:cNvCxnSpPr/>
      </xdr:nvCxnSpPr>
      <xdr:spPr>
        <a:xfrm>
          <a:off x="2019300" y="140757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134257</xdr:rowOff>
    </xdr:from>
    <xdr:to>
      <xdr:col>6</xdr:col>
      <xdr:colOff>38100</xdr:colOff>
      <xdr:row>82</xdr:row>
      <xdr:rowOff>64407</xdr:rowOff>
    </xdr:to>
    <xdr:sp macro="" textlink="">
      <xdr:nvSpPr>
        <xdr:cNvPr id="311" name="楕円 310"/>
        <xdr:cNvSpPr/>
      </xdr:nvSpPr>
      <xdr:spPr>
        <a:xfrm>
          <a:off x="1079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xdr:rowOff>
    </xdr:from>
    <xdr:to>
      <xdr:col>10</xdr:col>
      <xdr:colOff>114300</xdr:colOff>
      <xdr:row>82</xdr:row>
      <xdr:rowOff>16873</xdr:rowOff>
    </xdr:to>
    <xdr:cxnSp macro="">
      <xdr:nvCxnSpPr>
        <xdr:cNvPr id="312" name="直線コネクタ 311"/>
        <xdr:cNvCxnSpPr/>
      </xdr:nvCxnSpPr>
      <xdr:spPr>
        <a:xfrm>
          <a:off x="1130300" y="140725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154413</xdr:rowOff>
    </xdr:from>
    <xdr:ext cx="405111" cy="259045"/>
    <xdr:sp macro="" textlink="">
      <xdr:nvSpPr>
        <xdr:cNvPr id="317" name="n_1mainValue【福祉施設】&#10;有形固定資産減価償却率"/>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118490</xdr:rowOff>
    </xdr:from>
    <xdr:ext cx="405111" cy="259045"/>
    <xdr:sp macro="" textlink="">
      <xdr:nvSpPr>
        <xdr:cNvPr id="318" name="n_2mainValue【福祉施設】&#10;有形固定資産減価償却率"/>
        <xdr:cNvSpPr txBox="1"/>
      </xdr:nvSpPr>
      <xdr:spPr>
        <a:xfrm>
          <a:off x="2705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84200</xdr:rowOff>
    </xdr:from>
    <xdr:ext cx="405111" cy="259045"/>
    <xdr:sp macro="" textlink="">
      <xdr:nvSpPr>
        <xdr:cNvPr id="319" name="n_3mainValue【福祉施設】&#10;有形固定資産減価償却率"/>
        <xdr:cNvSpPr txBox="1"/>
      </xdr:nvSpPr>
      <xdr:spPr>
        <a:xfrm>
          <a:off x="1816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80934</xdr:rowOff>
    </xdr:from>
    <xdr:ext cx="405111" cy="259045"/>
    <xdr:sp macro="" textlink="">
      <xdr:nvSpPr>
        <xdr:cNvPr id="320" name="n_4mainValue【福祉施設】&#10;有形固定資産減価償却率"/>
        <xdr:cNvSpPr txBox="1"/>
      </xdr:nvSpPr>
      <xdr:spPr>
        <a:xfrm>
          <a:off x="927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23876</xdr:rowOff>
    </xdr:from>
    <xdr:to>
      <xdr:col>55</xdr:col>
      <xdr:colOff>50800</xdr:colOff>
      <xdr:row>83</xdr:row>
      <xdr:rowOff>125476</xdr:rowOff>
    </xdr:to>
    <xdr:sp macro="" textlink="">
      <xdr:nvSpPr>
        <xdr:cNvPr id="358" name="楕円 357"/>
        <xdr:cNvSpPr/>
      </xdr:nvSpPr>
      <xdr:spPr>
        <a:xfrm>
          <a:off x="10426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46753</xdr:rowOff>
    </xdr:from>
    <xdr:ext cx="469744" cy="259045"/>
    <xdr:sp macro="" textlink="">
      <xdr:nvSpPr>
        <xdr:cNvPr id="359" name="【福祉施設】&#10;一人当たり面積該当値テキスト"/>
        <xdr:cNvSpPr txBox="1"/>
      </xdr:nvSpPr>
      <xdr:spPr>
        <a:xfrm>
          <a:off x="10515600"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35306</xdr:rowOff>
    </xdr:from>
    <xdr:to>
      <xdr:col>50</xdr:col>
      <xdr:colOff>165100</xdr:colOff>
      <xdr:row>83</xdr:row>
      <xdr:rowOff>136906</xdr:rowOff>
    </xdr:to>
    <xdr:sp macro="" textlink="">
      <xdr:nvSpPr>
        <xdr:cNvPr id="360" name="楕円 359"/>
        <xdr:cNvSpPr/>
      </xdr:nvSpPr>
      <xdr:spPr>
        <a:xfrm>
          <a:off x="9588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74676</xdr:rowOff>
    </xdr:from>
    <xdr:to>
      <xdr:col>55</xdr:col>
      <xdr:colOff>0</xdr:colOff>
      <xdr:row>83</xdr:row>
      <xdr:rowOff>86106</xdr:rowOff>
    </xdr:to>
    <xdr:cxnSp macro="">
      <xdr:nvCxnSpPr>
        <xdr:cNvPr id="361" name="直線コネクタ 360"/>
        <xdr:cNvCxnSpPr/>
      </xdr:nvCxnSpPr>
      <xdr:spPr>
        <a:xfrm flipV="1">
          <a:off x="9639300" y="143050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46737</xdr:rowOff>
    </xdr:from>
    <xdr:to>
      <xdr:col>46</xdr:col>
      <xdr:colOff>38100</xdr:colOff>
      <xdr:row>83</xdr:row>
      <xdr:rowOff>148337</xdr:rowOff>
    </xdr:to>
    <xdr:sp macro="" textlink="">
      <xdr:nvSpPr>
        <xdr:cNvPr id="362" name="楕円 361"/>
        <xdr:cNvSpPr/>
      </xdr:nvSpPr>
      <xdr:spPr>
        <a:xfrm>
          <a:off x="8699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86106</xdr:rowOff>
    </xdr:from>
    <xdr:to>
      <xdr:col>50</xdr:col>
      <xdr:colOff>114300</xdr:colOff>
      <xdr:row>83</xdr:row>
      <xdr:rowOff>97537</xdr:rowOff>
    </xdr:to>
    <xdr:cxnSp macro="">
      <xdr:nvCxnSpPr>
        <xdr:cNvPr id="363" name="直線コネクタ 362"/>
        <xdr:cNvCxnSpPr/>
      </xdr:nvCxnSpPr>
      <xdr:spPr>
        <a:xfrm flipV="1">
          <a:off x="8750300" y="1431645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55880</xdr:rowOff>
    </xdr:from>
    <xdr:to>
      <xdr:col>41</xdr:col>
      <xdr:colOff>101600</xdr:colOff>
      <xdr:row>83</xdr:row>
      <xdr:rowOff>157480</xdr:rowOff>
    </xdr:to>
    <xdr:sp macro="" textlink="">
      <xdr:nvSpPr>
        <xdr:cNvPr id="364" name="楕円 363"/>
        <xdr:cNvSpPr/>
      </xdr:nvSpPr>
      <xdr:spPr>
        <a:xfrm>
          <a:off x="781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97537</xdr:rowOff>
    </xdr:from>
    <xdr:to>
      <xdr:col>45</xdr:col>
      <xdr:colOff>177800</xdr:colOff>
      <xdr:row>83</xdr:row>
      <xdr:rowOff>106680</xdr:rowOff>
    </xdr:to>
    <xdr:cxnSp macro="">
      <xdr:nvCxnSpPr>
        <xdr:cNvPr id="365" name="直線コネクタ 364"/>
        <xdr:cNvCxnSpPr/>
      </xdr:nvCxnSpPr>
      <xdr:spPr>
        <a:xfrm flipV="1">
          <a:off x="7861300" y="143278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26163</xdr:rowOff>
    </xdr:from>
    <xdr:to>
      <xdr:col>36</xdr:col>
      <xdr:colOff>165100</xdr:colOff>
      <xdr:row>83</xdr:row>
      <xdr:rowOff>127763</xdr:rowOff>
    </xdr:to>
    <xdr:sp macro="" textlink="">
      <xdr:nvSpPr>
        <xdr:cNvPr id="366" name="楕円 365"/>
        <xdr:cNvSpPr/>
      </xdr:nvSpPr>
      <xdr:spPr>
        <a:xfrm>
          <a:off x="6921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76963</xdr:rowOff>
    </xdr:from>
    <xdr:to>
      <xdr:col>41</xdr:col>
      <xdr:colOff>50800</xdr:colOff>
      <xdr:row>83</xdr:row>
      <xdr:rowOff>106680</xdr:rowOff>
    </xdr:to>
    <xdr:cxnSp macro="">
      <xdr:nvCxnSpPr>
        <xdr:cNvPr id="367" name="直線コネクタ 366"/>
        <xdr:cNvCxnSpPr/>
      </xdr:nvCxnSpPr>
      <xdr:spPr>
        <a:xfrm>
          <a:off x="6972300" y="143073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153433</xdr:rowOff>
    </xdr:from>
    <xdr:ext cx="469744" cy="259045"/>
    <xdr:sp macro="" textlink="">
      <xdr:nvSpPr>
        <xdr:cNvPr id="372" name="n_1mainValue【福祉施設】&#10;一人当たり面積"/>
        <xdr:cNvSpPr txBox="1"/>
      </xdr:nvSpPr>
      <xdr:spPr>
        <a:xfrm>
          <a:off x="9391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164864</xdr:rowOff>
    </xdr:from>
    <xdr:ext cx="469744" cy="259045"/>
    <xdr:sp macro="" textlink="">
      <xdr:nvSpPr>
        <xdr:cNvPr id="373" name="n_2mainValue【福祉施設】&#10;一人当たり面積"/>
        <xdr:cNvSpPr txBox="1"/>
      </xdr:nvSpPr>
      <xdr:spPr>
        <a:xfrm>
          <a:off x="85154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4" name="n_3main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144290</xdr:rowOff>
    </xdr:from>
    <xdr:ext cx="469744" cy="259045"/>
    <xdr:sp macro="" textlink="">
      <xdr:nvSpPr>
        <xdr:cNvPr id="375" name="n_4mainValue【福祉施設】&#10;一人当たり面積"/>
        <xdr:cNvSpPr txBox="1"/>
      </xdr:nvSpPr>
      <xdr:spPr>
        <a:xfrm>
          <a:off x="6737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7" name="楕円 416"/>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418" name="【市民会館】&#10;有形固定資産減価償却率該当値テキスト"/>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419" name="楕円 418"/>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105</xdr:row>
      <xdr:rowOff>7620</xdr:rowOff>
    </xdr:to>
    <xdr:cxnSp macro="">
      <xdr:nvCxnSpPr>
        <xdr:cNvPr id="420" name="直線コネクタ 419"/>
        <xdr:cNvCxnSpPr/>
      </xdr:nvCxnSpPr>
      <xdr:spPr>
        <a:xfrm>
          <a:off x="3797300" y="17965782"/>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421" name="楕円 420"/>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94162</xdr:rowOff>
    </xdr:from>
    <xdr:to>
      <xdr:col>19</xdr:col>
      <xdr:colOff>177800</xdr:colOff>
      <xdr:row>104</xdr:row>
      <xdr:rowOff>134982</xdr:rowOff>
    </xdr:to>
    <xdr:cxnSp macro="">
      <xdr:nvCxnSpPr>
        <xdr:cNvPr id="422" name="直線コネクタ 421"/>
        <xdr:cNvCxnSpPr/>
      </xdr:nvCxnSpPr>
      <xdr:spPr>
        <a:xfrm>
          <a:off x="2908300" y="179249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23" name="楕円 422"/>
        <xdr:cNvSpPr/>
      </xdr:nvSpPr>
      <xdr:spPr>
        <a:xfrm>
          <a:off x="1968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94162</xdr:rowOff>
    </xdr:to>
    <xdr:cxnSp macro="">
      <xdr:nvCxnSpPr>
        <xdr:cNvPr id="424" name="直線コネクタ 423"/>
        <xdr:cNvCxnSpPr/>
      </xdr:nvCxnSpPr>
      <xdr:spPr>
        <a:xfrm>
          <a:off x="2019300" y="178972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xdr:rowOff>
    </xdr:from>
    <xdr:to>
      <xdr:col>6</xdr:col>
      <xdr:colOff>38100</xdr:colOff>
      <xdr:row>103</xdr:row>
      <xdr:rowOff>109038</xdr:rowOff>
    </xdr:to>
    <xdr:sp macro="" textlink="">
      <xdr:nvSpPr>
        <xdr:cNvPr id="425" name="楕円 424"/>
        <xdr:cNvSpPr/>
      </xdr:nvSpPr>
      <xdr:spPr>
        <a:xfrm>
          <a:off x="1079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58238</xdr:rowOff>
    </xdr:from>
    <xdr:to>
      <xdr:col>10</xdr:col>
      <xdr:colOff>114300</xdr:colOff>
      <xdr:row>104</xdr:row>
      <xdr:rowOff>66402</xdr:rowOff>
    </xdr:to>
    <xdr:cxnSp macro="">
      <xdr:nvCxnSpPr>
        <xdr:cNvPr id="426" name="直線コネクタ 425"/>
        <xdr:cNvCxnSpPr/>
      </xdr:nvCxnSpPr>
      <xdr:spPr>
        <a:xfrm>
          <a:off x="1130300" y="17717588"/>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431" name="n_1mainValue【市民会館】&#10;有形固定資産減価償却率"/>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161489</xdr:rowOff>
    </xdr:from>
    <xdr:ext cx="405111" cy="259045"/>
    <xdr:sp macro="" textlink="">
      <xdr:nvSpPr>
        <xdr:cNvPr id="432" name="n_2mainValue【市民会館】&#10;有形固定資産減価償却率"/>
        <xdr:cNvSpPr txBox="1"/>
      </xdr:nvSpPr>
      <xdr:spPr>
        <a:xfrm>
          <a:off x="2705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3" name="n_3main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125565</xdr:rowOff>
    </xdr:from>
    <xdr:ext cx="405111" cy="259045"/>
    <xdr:sp macro="" textlink="">
      <xdr:nvSpPr>
        <xdr:cNvPr id="434" name="n_4mainValue【市民会館】&#10;有形固定資産減価償却率"/>
        <xdr:cNvSpPr txBox="1"/>
      </xdr:nvSpPr>
      <xdr:spPr>
        <a:xfrm>
          <a:off x="927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74" name="楕円 473"/>
        <xdr:cNvSpPr/>
      </xdr:nvSpPr>
      <xdr:spPr>
        <a:xfrm>
          <a:off x="10426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475" name="【市民会館】&#10;一人当たり面積該当値テキスト"/>
        <xdr:cNvSpPr txBox="1"/>
      </xdr:nvSpPr>
      <xdr:spPr>
        <a:xfrm>
          <a:off x="105156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55880</xdr:rowOff>
    </xdr:from>
    <xdr:to>
      <xdr:col>50</xdr:col>
      <xdr:colOff>165100</xdr:colOff>
      <xdr:row>105</xdr:row>
      <xdr:rowOff>157480</xdr:rowOff>
    </xdr:to>
    <xdr:sp macro="" textlink="">
      <xdr:nvSpPr>
        <xdr:cNvPr id="476" name="楕円 475"/>
        <xdr:cNvSpPr/>
      </xdr:nvSpPr>
      <xdr:spPr>
        <a:xfrm>
          <a:off x="9588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106680</xdr:rowOff>
    </xdr:to>
    <xdr:cxnSp macro="">
      <xdr:nvCxnSpPr>
        <xdr:cNvPr id="477" name="直線コネクタ 476"/>
        <xdr:cNvCxnSpPr/>
      </xdr:nvCxnSpPr>
      <xdr:spPr>
        <a:xfrm flipV="1">
          <a:off x="9639300" y="180936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78" name="楕円 477"/>
        <xdr:cNvSpPr/>
      </xdr:nvSpPr>
      <xdr:spPr>
        <a:xfrm>
          <a:off x="8699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106680</xdr:rowOff>
    </xdr:from>
    <xdr:to>
      <xdr:col>50</xdr:col>
      <xdr:colOff>114300</xdr:colOff>
      <xdr:row>105</xdr:row>
      <xdr:rowOff>118111</xdr:rowOff>
    </xdr:to>
    <xdr:cxnSp macro="">
      <xdr:nvCxnSpPr>
        <xdr:cNvPr id="479" name="直線コネクタ 478"/>
        <xdr:cNvCxnSpPr/>
      </xdr:nvCxnSpPr>
      <xdr:spPr>
        <a:xfrm flipV="1">
          <a:off x="8750300" y="18108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78739</xdr:rowOff>
    </xdr:from>
    <xdr:to>
      <xdr:col>41</xdr:col>
      <xdr:colOff>101600</xdr:colOff>
      <xdr:row>106</xdr:row>
      <xdr:rowOff>8889</xdr:rowOff>
    </xdr:to>
    <xdr:sp macro="" textlink="">
      <xdr:nvSpPr>
        <xdr:cNvPr id="480" name="楕円 479"/>
        <xdr:cNvSpPr/>
      </xdr:nvSpPr>
      <xdr:spPr>
        <a:xfrm>
          <a:off x="7810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118111</xdr:rowOff>
    </xdr:from>
    <xdr:to>
      <xdr:col>45</xdr:col>
      <xdr:colOff>177800</xdr:colOff>
      <xdr:row>105</xdr:row>
      <xdr:rowOff>129539</xdr:rowOff>
    </xdr:to>
    <xdr:cxnSp macro="">
      <xdr:nvCxnSpPr>
        <xdr:cNvPr id="481" name="直線コネクタ 480"/>
        <xdr:cNvCxnSpPr/>
      </xdr:nvCxnSpPr>
      <xdr:spPr>
        <a:xfrm flipV="1">
          <a:off x="7861300" y="18120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88264</xdr:rowOff>
    </xdr:from>
    <xdr:to>
      <xdr:col>36</xdr:col>
      <xdr:colOff>165100</xdr:colOff>
      <xdr:row>106</xdr:row>
      <xdr:rowOff>18414</xdr:rowOff>
    </xdr:to>
    <xdr:sp macro="" textlink="">
      <xdr:nvSpPr>
        <xdr:cNvPr id="482" name="楕円 481"/>
        <xdr:cNvSpPr/>
      </xdr:nvSpPr>
      <xdr:spPr>
        <a:xfrm>
          <a:off x="692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129539</xdr:rowOff>
    </xdr:from>
    <xdr:to>
      <xdr:col>41</xdr:col>
      <xdr:colOff>50800</xdr:colOff>
      <xdr:row>105</xdr:row>
      <xdr:rowOff>139064</xdr:rowOff>
    </xdr:to>
    <xdr:cxnSp macro="">
      <xdr:nvCxnSpPr>
        <xdr:cNvPr id="483" name="直線コネクタ 482"/>
        <xdr:cNvCxnSpPr/>
      </xdr:nvCxnSpPr>
      <xdr:spPr>
        <a:xfrm flipV="1">
          <a:off x="6972300" y="181317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2557</xdr:rowOff>
    </xdr:from>
    <xdr:ext cx="469744" cy="259045"/>
    <xdr:sp macro="" textlink="">
      <xdr:nvSpPr>
        <xdr:cNvPr id="488" name="n_1main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89" name="n_2main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0" name="n_3main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34941</xdr:rowOff>
    </xdr:from>
    <xdr:ext cx="469744" cy="259045"/>
    <xdr:sp macro="" textlink="">
      <xdr:nvSpPr>
        <xdr:cNvPr id="491" name="n_4mainValue【市民会館】&#10;一人当たり面積"/>
        <xdr:cNvSpPr txBox="1"/>
      </xdr:nvSpPr>
      <xdr:spPr>
        <a:xfrm>
          <a:off x="6737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533" name="楕円 532"/>
        <xdr:cNvSpPr/>
      </xdr:nvSpPr>
      <xdr:spPr>
        <a:xfrm>
          <a:off x="16268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534" name="【一般廃棄物処理施設】&#10;有形固定資産減価償却率該当値テキスト"/>
        <xdr:cNvSpPr txBox="1"/>
      </xdr:nvSpPr>
      <xdr:spPr>
        <a:xfrm>
          <a:off x="16357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35" name="楕円 534"/>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90896</xdr:rowOff>
    </xdr:to>
    <xdr:cxnSp macro="">
      <xdr:nvCxnSpPr>
        <xdr:cNvPr id="536" name="直線コネクタ 535"/>
        <xdr:cNvCxnSpPr/>
      </xdr:nvCxnSpPr>
      <xdr:spPr>
        <a:xfrm>
          <a:off x="15481300" y="67398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108676</xdr:rowOff>
    </xdr:from>
    <xdr:to>
      <xdr:col>76</xdr:col>
      <xdr:colOff>165100</xdr:colOff>
      <xdr:row>41</xdr:row>
      <xdr:rowOff>38826</xdr:rowOff>
    </xdr:to>
    <xdr:sp macro="" textlink="">
      <xdr:nvSpPr>
        <xdr:cNvPr id="537" name="楕円 536"/>
        <xdr:cNvSpPr/>
      </xdr:nvSpPr>
      <xdr:spPr>
        <a:xfrm>
          <a:off x="14541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40</xdr:row>
      <xdr:rowOff>159476</xdr:rowOff>
    </xdr:to>
    <xdr:cxnSp macro="">
      <xdr:nvCxnSpPr>
        <xdr:cNvPr id="538" name="直線コネクタ 537"/>
        <xdr:cNvCxnSpPr/>
      </xdr:nvCxnSpPr>
      <xdr:spPr>
        <a:xfrm flipV="1">
          <a:off x="14592300" y="673989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108676</xdr:rowOff>
    </xdr:from>
    <xdr:to>
      <xdr:col>72</xdr:col>
      <xdr:colOff>38100</xdr:colOff>
      <xdr:row>41</xdr:row>
      <xdr:rowOff>38826</xdr:rowOff>
    </xdr:to>
    <xdr:sp macro="" textlink="">
      <xdr:nvSpPr>
        <xdr:cNvPr id="539" name="楕円 538"/>
        <xdr:cNvSpPr/>
      </xdr:nvSpPr>
      <xdr:spPr>
        <a:xfrm>
          <a:off x="13652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159476</xdr:rowOff>
    </xdr:from>
    <xdr:to>
      <xdr:col>76</xdr:col>
      <xdr:colOff>114300</xdr:colOff>
      <xdr:row>40</xdr:row>
      <xdr:rowOff>159476</xdr:rowOff>
    </xdr:to>
    <xdr:cxnSp macro="">
      <xdr:nvCxnSpPr>
        <xdr:cNvPr id="540" name="直線コネクタ 539"/>
        <xdr:cNvCxnSpPr/>
      </xdr:nvCxnSpPr>
      <xdr:spPr>
        <a:xfrm>
          <a:off x="13703300" y="701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69487</xdr:rowOff>
    </xdr:from>
    <xdr:to>
      <xdr:col>67</xdr:col>
      <xdr:colOff>101600</xdr:colOff>
      <xdr:row>40</xdr:row>
      <xdr:rowOff>171087</xdr:rowOff>
    </xdr:to>
    <xdr:sp macro="" textlink="">
      <xdr:nvSpPr>
        <xdr:cNvPr id="541" name="楕円 540"/>
        <xdr:cNvSpPr/>
      </xdr:nvSpPr>
      <xdr:spPr>
        <a:xfrm>
          <a:off x="12763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120287</xdr:rowOff>
    </xdr:from>
    <xdr:to>
      <xdr:col>71</xdr:col>
      <xdr:colOff>177800</xdr:colOff>
      <xdr:row>40</xdr:row>
      <xdr:rowOff>159476</xdr:rowOff>
    </xdr:to>
    <xdr:cxnSp macro="">
      <xdr:nvCxnSpPr>
        <xdr:cNvPr id="542" name="直線コネクタ 541"/>
        <xdr:cNvCxnSpPr/>
      </xdr:nvCxnSpPr>
      <xdr:spPr>
        <a:xfrm>
          <a:off x="12814300" y="69782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547"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29953</xdr:rowOff>
    </xdr:from>
    <xdr:ext cx="405111" cy="259045"/>
    <xdr:sp macro="" textlink="">
      <xdr:nvSpPr>
        <xdr:cNvPr id="548" name="n_2mainValue【一般廃棄物処理施設】&#10;有形固定資産減価償却率"/>
        <xdr:cNvSpPr txBox="1"/>
      </xdr:nvSpPr>
      <xdr:spPr>
        <a:xfrm>
          <a:off x="14389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29953</xdr:rowOff>
    </xdr:from>
    <xdr:ext cx="405111" cy="259045"/>
    <xdr:sp macro="" textlink="">
      <xdr:nvSpPr>
        <xdr:cNvPr id="549" name="n_3mainValue【一般廃棄物処理施設】&#10;有形固定資産減価償却率"/>
        <xdr:cNvSpPr txBox="1"/>
      </xdr:nvSpPr>
      <xdr:spPr>
        <a:xfrm>
          <a:off x="13500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162214</xdr:rowOff>
    </xdr:from>
    <xdr:ext cx="405111" cy="259045"/>
    <xdr:sp macro="" textlink="">
      <xdr:nvSpPr>
        <xdr:cNvPr id="550" name="n_4mainValue【一般廃棄物処理施設】&#10;有形固定資産減価償却率"/>
        <xdr:cNvSpPr txBox="1"/>
      </xdr:nvSpPr>
      <xdr:spPr>
        <a:xfrm>
          <a:off x="12611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136176</xdr:rowOff>
    </xdr:from>
    <xdr:to>
      <xdr:col>116</xdr:col>
      <xdr:colOff>114300</xdr:colOff>
      <xdr:row>38</xdr:row>
      <xdr:rowOff>66326</xdr:rowOff>
    </xdr:to>
    <xdr:sp macro="" textlink="">
      <xdr:nvSpPr>
        <xdr:cNvPr id="590" name="楕円 589"/>
        <xdr:cNvSpPr/>
      </xdr:nvSpPr>
      <xdr:spPr>
        <a:xfrm>
          <a:off x="22110700" y="64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159053</xdr:rowOff>
    </xdr:from>
    <xdr:ext cx="599010" cy="259045"/>
    <xdr:sp macro="" textlink="">
      <xdr:nvSpPr>
        <xdr:cNvPr id="591" name="【一般廃棄物処理施設】&#10;一人当たり有形固定資産（償却資産）額該当値テキスト"/>
        <xdr:cNvSpPr txBox="1"/>
      </xdr:nvSpPr>
      <xdr:spPr>
        <a:xfrm>
          <a:off x="22199600" y="633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148794</xdr:rowOff>
    </xdr:from>
    <xdr:to>
      <xdr:col>112</xdr:col>
      <xdr:colOff>38100</xdr:colOff>
      <xdr:row>38</xdr:row>
      <xdr:rowOff>78944</xdr:rowOff>
    </xdr:to>
    <xdr:sp macro="" textlink="">
      <xdr:nvSpPr>
        <xdr:cNvPr id="592" name="楕円 591"/>
        <xdr:cNvSpPr/>
      </xdr:nvSpPr>
      <xdr:spPr>
        <a:xfrm>
          <a:off x="21272500" y="6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15525</xdr:rowOff>
    </xdr:from>
    <xdr:to>
      <xdr:col>116</xdr:col>
      <xdr:colOff>63500</xdr:colOff>
      <xdr:row>38</xdr:row>
      <xdr:rowOff>28145</xdr:rowOff>
    </xdr:to>
    <xdr:cxnSp macro="">
      <xdr:nvCxnSpPr>
        <xdr:cNvPr id="593" name="直線コネクタ 592"/>
        <xdr:cNvCxnSpPr/>
      </xdr:nvCxnSpPr>
      <xdr:spPr>
        <a:xfrm flipV="1">
          <a:off x="21323300" y="6530625"/>
          <a:ext cx="838200" cy="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153900</xdr:rowOff>
    </xdr:from>
    <xdr:to>
      <xdr:col>107</xdr:col>
      <xdr:colOff>101600</xdr:colOff>
      <xdr:row>39</xdr:row>
      <xdr:rowOff>84050</xdr:rowOff>
    </xdr:to>
    <xdr:sp macro="" textlink="">
      <xdr:nvSpPr>
        <xdr:cNvPr id="594" name="楕円 593"/>
        <xdr:cNvSpPr/>
      </xdr:nvSpPr>
      <xdr:spPr>
        <a:xfrm>
          <a:off x="20383500" y="66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28145</xdr:rowOff>
    </xdr:from>
    <xdr:to>
      <xdr:col>111</xdr:col>
      <xdr:colOff>177800</xdr:colOff>
      <xdr:row>39</xdr:row>
      <xdr:rowOff>33250</xdr:rowOff>
    </xdr:to>
    <xdr:cxnSp macro="">
      <xdr:nvCxnSpPr>
        <xdr:cNvPr id="595" name="直線コネクタ 594"/>
        <xdr:cNvCxnSpPr/>
      </xdr:nvCxnSpPr>
      <xdr:spPr>
        <a:xfrm flipV="1">
          <a:off x="20434300" y="6543245"/>
          <a:ext cx="889000" cy="1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165890</xdr:rowOff>
    </xdr:from>
    <xdr:to>
      <xdr:col>102</xdr:col>
      <xdr:colOff>165100</xdr:colOff>
      <xdr:row>39</xdr:row>
      <xdr:rowOff>96040</xdr:rowOff>
    </xdr:to>
    <xdr:sp macro="" textlink="">
      <xdr:nvSpPr>
        <xdr:cNvPr id="596" name="楕円 595"/>
        <xdr:cNvSpPr/>
      </xdr:nvSpPr>
      <xdr:spPr>
        <a:xfrm>
          <a:off x="19494500" y="66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33250</xdr:rowOff>
    </xdr:from>
    <xdr:to>
      <xdr:col>107</xdr:col>
      <xdr:colOff>50800</xdr:colOff>
      <xdr:row>39</xdr:row>
      <xdr:rowOff>45240</xdr:rowOff>
    </xdr:to>
    <xdr:cxnSp macro="">
      <xdr:nvCxnSpPr>
        <xdr:cNvPr id="597" name="直線コネクタ 596"/>
        <xdr:cNvCxnSpPr/>
      </xdr:nvCxnSpPr>
      <xdr:spPr>
        <a:xfrm flipV="1">
          <a:off x="19545300" y="6719800"/>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4472</xdr:rowOff>
    </xdr:from>
    <xdr:to>
      <xdr:col>98</xdr:col>
      <xdr:colOff>38100</xdr:colOff>
      <xdr:row>39</xdr:row>
      <xdr:rowOff>106072</xdr:rowOff>
    </xdr:to>
    <xdr:sp macro="" textlink="">
      <xdr:nvSpPr>
        <xdr:cNvPr id="598" name="楕円 597"/>
        <xdr:cNvSpPr/>
      </xdr:nvSpPr>
      <xdr:spPr>
        <a:xfrm>
          <a:off x="18605500" y="66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45240</xdr:rowOff>
    </xdr:from>
    <xdr:to>
      <xdr:col>102</xdr:col>
      <xdr:colOff>114300</xdr:colOff>
      <xdr:row>39</xdr:row>
      <xdr:rowOff>55272</xdr:rowOff>
    </xdr:to>
    <xdr:cxnSp macro="">
      <xdr:nvCxnSpPr>
        <xdr:cNvPr id="599" name="直線コネクタ 598"/>
        <xdr:cNvCxnSpPr/>
      </xdr:nvCxnSpPr>
      <xdr:spPr>
        <a:xfrm flipV="1">
          <a:off x="18656300" y="6731790"/>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95471</xdr:rowOff>
    </xdr:from>
    <xdr:ext cx="599010" cy="259045"/>
    <xdr:sp macro="" textlink="">
      <xdr:nvSpPr>
        <xdr:cNvPr id="604" name="n_1mainValue【一般廃棄物処理施設】&#10;一人当たり有形固定資産（償却資産）額"/>
        <xdr:cNvSpPr txBox="1"/>
      </xdr:nvSpPr>
      <xdr:spPr>
        <a:xfrm>
          <a:off x="21011095" y="626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100577</xdr:rowOff>
    </xdr:from>
    <xdr:ext cx="599010" cy="259045"/>
    <xdr:sp macro="" textlink="">
      <xdr:nvSpPr>
        <xdr:cNvPr id="605" name="n_2mainValue【一般廃棄物処理施設】&#10;一人当たり有形固定資産（償却資産）額"/>
        <xdr:cNvSpPr txBox="1"/>
      </xdr:nvSpPr>
      <xdr:spPr>
        <a:xfrm>
          <a:off x="20134795" y="644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112567</xdr:rowOff>
    </xdr:from>
    <xdr:ext cx="599010" cy="259045"/>
    <xdr:sp macro="" textlink="">
      <xdr:nvSpPr>
        <xdr:cNvPr id="606" name="n_3mainValue【一般廃棄物処理施設】&#10;一人当たり有形固定資産（償却資産）額"/>
        <xdr:cNvSpPr txBox="1"/>
      </xdr:nvSpPr>
      <xdr:spPr>
        <a:xfrm>
          <a:off x="19245795" y="64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122599</xdr:rowOff>
    </xdr:from>
    <xdr:ext cx="599010" cy="259045"/>
    <xdr:sp macro="" textlink="">
      <xdr:nvSpPr>
        <xdr:cNvPr id="607" name="n_4mainValue【一般廃棄物処理施設】&#10;一人当たり有形固定資産（償却資産）額"/>
        <xdr:cNvSpPr txBox="1"/>
      </xdr:nvSpPr>
      <xdr:spPr>
        <a:xfrm>
          <a:off x="18356795" y="64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19685</xdr:rowOff>
    </xdr:from>
    <xdr:to>
      <xdr:col>85</xdr:col>
      <xdr:colOff>177800</xdr:colOff>
      <xdr:row>63</xdr:row>
      <xdr:rowOff>121285</xdr:rowOff>
    </xdr:to>
    <xdr:sp macro="" textlink="">
      <xdr:nvSpPr>
        <xdr:cNvPr id="648" name="楕円 647"/>
        <xdr:cNvSpPr/>
      </xdr:nvSpPr>
      <xdr:spPr>
        <a:xfrm>
          <a:off x="16268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169562</xdr:rowOff>
    </xdr:from>
    <xdr:ext cx="405111" cy="259045"/>
    <xdr:sp macro="" textlink="">
      <xdr:nvSpPr>
        <xdr:cNvPr id="649" name="【保健センター・保健所】&#10;有形固定資産減価償却率該当値テキスト"/>
        <xdr:cNvSpPr txBox="1"/>
      </xdr:nvSpPr>
      <xdr:spPr>
        <a:xfrm>
          <a:off x="16357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97790</xdr:rowOff>
    </xdr:from>
    <xdr:to>
      <xdr:col>81</xdr:col>
      <xdr:colOff>101600</xdr:colOff>
      <xdr:row>63</xdr:row>
      <xdr:rowOff>27940</xdr:rowOff>
    </xdr:to>
    <xdr:sp macro="" textlink="">
      <xdr:nvSpPr>
        <xdr:cNvPr id="650" name="楕円 649"/>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63</xdr:row>
      <xdr:rowOff>70485</xdr:rowOff>
    </xdr:to>
    <xdr:cxnSp macro="">
      <xdr:nvCxnSpPr>
        <xdr:cNvPr id="651" name="直線コネクタ 650"/>
        <xdr:cNvCxnSpPr/>
      </xdr:nvCxnSpPr>
      <xdr:spPr>
        <a:xfrm>
          <a:off x="15481300" y="1077849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42545</xdr:rowOff>
    </xdr:from>
    <xdr:to>
      <xdr:col>76</xdr:col>
      <xdr:colOff>165100</xdr:colOff>
      <xdr:row>62</xdr:row>
      <xdr:rowOff>144145</xdr:rowOff>
    </xdr:to>
    <xdr:sp macro="" textlink="">
      <xdr:nvSpPr>
        <xdr:cNvPr id="652" name="楕円 651"/>
        <xdr:cNvSpPr/>
      </xdr:nvSpPr>
      <xdr:spPr>
        <a:xfrm>
          <a:off x="1454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62</xdr:row>
      <xdr:rowOff>148590</xdr:rowOff>
    </xdr:to>
    <xdr:cxnSp macro="">
      <xdr:nvCxnSpPr>
        <xdr:cNvPr id="653" name="直線コネクタ 652"/>
        <xdr:cNvCxnSpPr/>
      </xdr:nvCxnSpPr>
      <xdr:spPr>
        <a:xfrm>
          <a:off x="14592300" y="107232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654" name="楕円 653"/>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45720</xdr:rowOff>
    </xdr:from>
    <xdr:to>
      <xdr:col>76</xdr:col>
      <xdr:colOff>114300</xdr:colOff>
      <xdr:row>62</xdr:row>
      <xdr:rowOff>93345</xdr:rowOff>
    </xdr:to>
    <xdr:cxnSp macro="">
      <xdr:nvCxnSpPr>
        <xdr:cNvPr id="655" name="直線コネクタ 654"/>
        <xdr:cNvCxnSpPr/>
      </xdr:nvCxnSpPr>
      <xdr:spPr>
        <a:xfrm>
          <a:off x="13703300" y="10675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113030</xdr:rowOff>
    </xdr:from>
    <xdr:to>
      <xdr:col>67</xdr:col>
      <xdr:colOff>101600</xdr:colOff>
      <xdr:row>62</xdr:row>
      <xdr:rowOff>43180</xdr:rowOff>
    </xdr:to>
    <xdr:sp macro="" textlink="">
      <xdr:nvSpPr>
        <xdr:cNvPr id="656" name="楕円 655"/>
        <xdr:cNvSpPr/>
      </xdr:nvSpPr>
      <xdr:spPr>
        <a:xfrm>
          <a:off x="12763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163830</xdr:rowOff>
    </xdr:from>
    <xdr:to>
      <xdr:col>71</xdr:col>
      <xdr:colOff>177800</xdr:colOff>
      <xdr:row>62</xdr:row>
      <xdr:rowOff>45720</xdr:rowOff>
    </xdr:to>
    <xdr:cxnSp macro="">
      <xdr:nvCxnSpPr>
        <xdr:cNvPr id="657" name="直線コネクタ 656"/>
        <xdr:cNvCxnSpPr/>
      </xdr:nvCxnSpPr>
      <xdr:spPr>
        <a:xfrm>
          <a:off x="12814300" y="10622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19067</xdr:rowOff>
    </xdr:from>
    <xdr:ext cx="405111" cy="259045"/>
    <xdr:sp macro="" textlink="">
      <xdr:nvSpPr>
        <xdr:cNvPr id="662" name="n_1mainValue【保健センター・保健所】&#10;有形固定資産減価償却率"/>
        <xdr:cNvSpPr txBox="1"/>
      </xdr:nvSpPr>
      <xdr:spPr>
        <a:xfrm>
          <a:off x="15266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135272</xdr:rowOff>
    </xdr:from>
    <xdr:ext cx="405111" cy="259045"/>
    <xdr:sp macro="" textlink="">
      <xdr:nvSpPr>
        <xdr:cNvPr id="663" name="n_2mainValue【保健センター・保健所】&#10;有形固定資産減価償却率"/>
        <xdr:cNvSpPr txBox="1"/>
      </xdr:nvSpPr>
      <xdr:spPr>
        <a:xfrm>
          <a:off x="14389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664" name="n_3mainValue【保健センター・保健所】&#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34307</xdr:rowOff>
    </xdr:from>
    <xdr:ext cx="405111" cy="259045"/>
    <xdr:sp macro="" textlink="">
      <xdr:nvSpPr>
        <xdr:cNvPr id="665" name="n_4mainValue【保健センター・保健所】&#10;有形固定資産減価償却率"/>
        <xdr:cNvSpPr txBox="1"/>
      </xdr:nvSpPr>
      <xdr:spPr>
        <a:xfrm>
          <a:off x="12611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705" name="楕円 704"/>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706" name="【保健センター・保健所】&#10;一人当たり面積該当値テキスト"/>
        <xdr:cNvSpPr txBox="1"/>
      </xdr:nvSpPr>
      <xdr:spPr>
        <a:xfrm>
          <a:off x="22199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7" name="楕円 706"/>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137160</xdr:rowOff>
    </xdr:to>
    <xdr:cxnSp macro="">
      <xdr:nvCxnSpPr>
        <xdr:cNvPr id="708" name="直線コネクタ 707"/>
        <xdr:cNvCxnSpPr/>
      </xdr:nvCxnSpPr>
      <xdr:spPr>
        <a:xfrm flipV="1">
          <a:off x="21323300" y="10759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90170</xdr:rowOff>
    </xdr:from>
    <xdr:to>
      <xdr:col>107</xdr:col>
      <xdr:colOff>101600</xdr:colOff>
      <xdr:row>63</xdr:row>
      <xdr:rowOff>20320</xdr:rowOff>
    </xdr:to>
    <xdr:sp macro="" textlink="">
      <xdr:nvSpPr>
        <xdr:cNvPr id="709" name="楕円 708"/>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140970</xdr:rowOff>
    </xdr:to>
    <xdr:cxnSp macro="">
      <xdr:nvCxnSpPr>
        <xdr:cNvPr id="710" name="直線コネクタ 709"/>
        <xdr:cNvCxnSpPr/>
      </xdr:nvCxnSpPr>
      <xdr:spPr>
        <a:xfrm flipV="1">
          <a:off x="20434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711" name="楕円 710"/>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148590</xdr:rowOff>
    </xdr:to>
    <xdr:cxnSp macro="">
      <xdr:nvCxnSpPr>
        <xdr:cNvPr id="712" name="直線コネクタ 711"/>
        <xdr:cNvCxnSpPr/>
      </xdr:nvCxnSpPr>
      <xdr:spPr>
        <a:xfrm flipV="1">
          <a:off x="19545300" y="1077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3" name="楕円 712"/>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152400</xdr:rowOff>
    </xdr:to>
    <xdr:cxnSp macro="">
      <xdr:nvCxnSpPr>
        <xdr:cNvPr id="714" name="直線コネクタ 713"/>
        <xdr:cNvCxnSpPr/>
      </xdr:nvCxnSpPr>
      <xdr:spPr>
        <a:xfrm flipV="1">
          <a:off x="18656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19"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11447</xdr:rowOff>
    </xdr:from>
    <xdr:ext cx="469744" cy="259045"/>
    <xdr:sp macro="" textlink="">
      <xdr:nvSpPr>
        <xdr:cNvPr id="720" name="n_2mainValue【保健センター・保健所】&#10;一人当たり面積"/>
        <xdr:cNvSpPr txBox="1"/>
      </xdr:nvSpPr>
      <xdr:spPr>
        <a:xfrm>
          <a:off x="20199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721" name="n_3mainValue【保健センター・保健所】&#10;一人当たり面積"/>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2" name="n_4main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762" name="楕円 761"/>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763" name="【消防施設】&#10;有形固定資産減価償却率該当値テキスト"/>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168911</xdr:rowOff>
    </xdr:from>
    <xdr:to>
      <xdr:col>81</xdr:col>
      <xdr:colOff>101600</xdr:colOff>
      <xdr:row>81</xdr:row>
      <xdr:rowOff>99061</xdr:rowOff>
    </xdr:to>
    <xdr:sp macro="" textlink="">
      <xdr:nvSpPr>
        <xdr:cNvPr id="764" name="楕円 763"/>
        <xdr:cNvSpPr/>
      </xdr:nvSpPr>
      <xdr:spPr>
        <a:xfrm>
          <a:off x="154305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48261</xdr:rowOff>
    </xdr:from>
    <xdr:to>
      <xdr:col>85</xdr:col>
      <xdr:colOff>127000</xdr:colOff>
      <xdr:row>81</xdr:row>
      <xdr:rowOff>114300</xdr:rowOff>
    </xdr:to>
    <xdr:cxnSp macro="">
      <xdr:nvCxnSpPr>
        <xdr:cNvPr id="765" name="直線コネクタ 764"/>
        <xdr:cNvCxnSpPr/>
      </xdr:nvCxnSpPr>
      <xdr:spPr>
        <a:xfrm>
          <a:off x="15481300" y="1393571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49530</xdr:rowOff>
    </xdr:from>
    <xdr:to>
      <xdr:col>76</xdr:col>
      <xdr:colOff>165100</xdr:colOff>
      <xdr:row>80</xdr:row>
      <xdr:rowOff>151130</xdr:rowOff>
    </xdr:to>
    <xdr:sp macro="" textlink="">
      <xdr:nvSpPr>
        <xdr:cNvPr id="766" name="楕円 765"/>
        <xdr:cNvSpPr/>
      </xdr:nvSpPr>
      <xdr:spPr>
        <a:xfrm>
          <a:off x="145415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100330</xdr:rowOff>
    </xdr:from>
    <xdr:to>
      <xdr:col>81</xdr:col>
      <xdr:colOff>50800</xdr:colOff>
      <xdr:row>81</xdr:row>
      <xdr:rowOff>48261</xdr:rowOff>
    </xdr:to>
    <xdr:cxnSp macro="">
      <xdr:nvCxnSpPr>
        <xdr:cNvPr id="767" name="直線コネクタ 766"/>
        <xdr:cNvCxnSpPr/>
      </xdr:nvCxnSpPr>
      <xdr:spPr>
        <a:xfrm>
          <a:off x="14592300" y="13816330"/>
          <a:ext cx="88900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41911</xdr:rowOff>
    </xdr:from>
    <xdr:to>
      <xdr:col>72</xdr:col>
      <xdr:colOff>38100</xdr:colOff>
      <xdr:row>80</xdr:row>
      <xdr:rowOff>143511</xdr:rowOff>
    </xdr:to>
    <xdr:sp macro="" textlink="">
      <xdr:nvSpPr>
        <xdr:cNvPr id="768" name="楕円 767"/>
        <xdr:cNvSpPr/>
      </xdr:nvSpPr>
      <xdr:spPr>
        <a:xfrm>
          <a:off x="136525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92711</xdr:rowOff>
    </xdr:from>
    <xdr:to>
      <xdr:col>76</xdr:col>
      <xdr:colOff>114300</xdr:colOff>
      <xdr:row>80</xdr:row>
      <xdr:rowOff>100330</xdr:rowOff>
    </xdr:to>
    <xdr:cxnSp macro="">
      <xdr:nvCxnSpPr>
        <xdr:cNvPr id="769" name="直線コネクタ 768"/>
        <xdr:cNvCxnSpPr/>
      </xdr:nvCxnSpPr>
      <xdr:spPr>
        <a:xfrm>
          <a:off x="13703300" y="13808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144780</xdr:rowOff>
    </xdr:from>
    <xdr:to>
      <xdr:col>67</xdr:col>
      <xdr:colOff>101600</xdr:colOff>
      <xdr:row>80</xdr:row>
      <xdr:rowOff>74930</xdr:rowOff>
    </xdr:to>
    <xdr:sp macro="" textlink="">
      <xdr:nvSpPr>
        <xdr:cNvPr id="770" name="楕円 769"/>
        <xdr:cNvSpPr/>
      </xdr:nvSpPr>
      <xdr:spPr>
        <a:xfrm>
          <a:off x="12763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24130</xdr:rowOff>
    </xdr:from>
    <xdr:to>
      <xdr:col>71</xdr:col>
      <xdr:colOff>177800</xdr:colOff>
      <xdr:row>80</xdr:row>
      <xdr:rowOff>92711</xdr:rowOff>
    </xdr:to>
    <xdr:cxnSp macro="">
      <xdr:nvCxnSpPr>
        <xdr:cNvPr id="771" name="直線コネクタ 770"/>
        <xdr:cNvCxnSpPr/>
      </xdr:nvCxnSpPr>
      <xdr:spPr>
        <a:xfrm>
          <a:off x="12814300" y="13740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115588</xdr:rowOff>
    </xdr:from>
    <xdr:ext cx="405111" cy="259045"/>
    <xdr:sp macro="" textlink="">
      <xdr:nvSpPr>
        <xdr:cNvPr id="776" name="n_1mainValue【消防施設】&#10;有形固定資産減価償却率"/>
        <xdr:cNvSpPr txBox="1"/>
      </xdr:nvSpPr>
      <xdr:spPr>
        <a:xfrm>
          <a:off x="15266044" y="1366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167657</xdr:rowOff>
    </xdr:from>
    <xdr:ext cx="405111" cy="259045"/>
    <xdr:sp macro="" textlink="">
      <xdr:nvSpPr>
        <xdr:cNvPr id="777" name="n_2mainValue【消防施設】&#10;有形固定資産減価償却率"/>
        <xdr:cNvSpPr txBox="1"/>
      </xdr:nvSpPr>
      <xdr:spPr>
        <a:xfrm>
          <a:off x="14389744" y="1354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160038</xdr:rowOff>
    </xdr:from>
    <xdr:ext cx="405111" cy="259045"/>
    <xdr:sp macro="" textlink="">
      <xdr:nvSpPr>
        <xdr:cNvPr id="778" name="n_3mainValue【消防施設】&#10;有形固定資産減価償却率"/>
        <xdr:cNvSpPr txBox="1"/>
      </xdr:nvSpPr>
      <xdr:spPr>
        <a:xfrm>
          <a:off x="13500744"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91457</xdr:rowOff>
    </xdr:from>
    <xdr:ext cx="405111" cy="259045"/>
    <xdr:sp macro="" textlink="">
      <xdr:nvSpPr>
        <xdr:cNvPr id="779" name="n_4mainValue【消防施設】&#10;有形固定資産減価償却率"/>
        <xdr:cNvSpPr txBox="1"/>
      </xdr:nvSpPr>
      <xdr:spPr>
        <a:xfrm>
          <a:off x="126117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819" name="楕円 818"/>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49040</xdr:rowOff>
    </xdr:from>
    <xdr:ext cx="469744" cy="259045"/>
    <xdr:sp macro="" textlink="">
      <xdr:nvSpPr>
        <xdr:cNvPr id="820" name="【消防施設】&#10;一人当たり面積該当値テキスト"/>
        <xdr:cNvSpPr txBox="1"/>
      </xdr:nvSpPr>
      <xdr:spPr>
        <a:xfrm>
          <a:off x="22199600" y="144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29972</xdr:rowOff>
    </xdr:from>
    <xdr:to>
      <xdr:col>112</xdr:col>
      <xdr:colOff>38100</xdr:colOff>
      <xdr:row>85</xdr:row>
      <xdr:rowOff>131572</xdr:rowOff>
    </xdr:to>
    <xdr:sp macro="" textlink="">
      <xdr:nvSpPr>
        <xdr:cNvPr id="821" name="楕円 820"/>
        <xdr:cNvSpPr/>
      </xdr:nvSpPr>
      <xdr:spPr>
        <a:xfrm>
          <a:off x="21272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80772</xdr:rowOff>
    </xdr:to>
    <xdr:cxnSp macro="">
      <xdr:nvCxnSpPr>
        <xdr:cNvPr id="822" name="直線コネクタ 821"/>
        <xdr:cNvCxnSpPr/>
      </xdr:nvCxnSpPr>
      <xdr:spPr>
        <a:xfrm flipV="1">
          <a:off x="21323300" y="1465021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823" name="楕円 822"/>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80772</xdr:rowOff>
    </xdr:from>
    <xdr:to>
      <xdr:col>111</xdr:col>
      <xdr:colOff>177800</xdr:colOff>
      <xdr:row>85</xdr:row>
      <xdr:rowOff>83820</xdr:rowOff>
    </xdr:to>
    <xdr:cxnSp macro="">
      <xdr:nvCxnSpPr>
        <xdr:cNvPr id="824" name="直線コネクタ 823"/>
        <xdr:cNvCxnSpPr/>
      </xdr:nvCxnSpPr>
      <xdr:spPr>
        <a:xfrm flipV="1">
          <a:off x="20434300" y="146540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37592</xdr:rowOff>
    </xdr:from>
    <xdr:to>
      <xdr:col>102</xdr:col>
      <xdr:colOff>165100</xdr:colOff>
      <xdr:row>85</xdr:row>
      <xdr:rowOff>139192</xdr:rowOff>
    </xdr:to>
    <xdr:sp macro="" textlink="">
      <xdr:nvSpPr>
        <xdr:cNvPr id="825" name="楕円 824"/>
        <xdr:cNvSpPr/>
      </xdr:nvSpPr>
      <xdr:spPr>
        <a:xfrm>
          <a:off x="19494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83820</xdr:rowOff>
    </xdr:from>
    <xdr:to>
      <xdr:col>107</xdr:col>
      <xdr:colOff>50800</xdr:colOff>
      <xdr:row>85</xdr:row>
      <xdr:rowOff>88392</xdr:rowOff>
    </xdr:to>
    <xdr:cxnSp macro="">
      <xdr:nvCxnSpPr>
        <xdr:cNvPr id="826" name="直線コネクタ 825"/>
        <xdr:cNvCxnSpPr/>
      </xdr:nvCxnSpPr>
      <xdr:spPr>
        <a:xfrm flipV="1">
          <a:off x="19545300" y="146570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42163</xdr:rowOff>
    </xdr:from>
    <xdr:to>
      <xdr:col>98</xdr:col>
      <xdr:colOff>38100</xdr:colOff>
      <xdr:row>85</xdr:row>
      <xdr:rowOff>143763</xdr:rowOff>
    </xdr:to>
    <xdr:sp macro="" textlink="">
      <xdr:nvSpPr>
        <xdr:cNvPr id="827" name="楕円 826"/>
        <xdr:cNvSpPr/>
      </xdr:nvSpPr>
      <xdr:spPr>
        <a:xfrm>
          <a:off x="18605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88392</xdr:rowOff>
    </xdr:from>
    <xdr:to>
      <xdr:col>102</xdr:col>
      <xdr:colOff>114300</xdr:colOff>
      <xdr:row>85</xdr:row>
      <xdr:rowOff>92963</xdr:rowOff>
    </xdr:to>
    <xdr:cxnSp macro="">
      <xdr:nvCxnSpPr>
        <xdr:cNvPr id="828" name="直線コネクタ 827"/>
        <xdr:cNvCxnSpPr/>
      </xdr:nvCxnSpPr>
      <xdr:spPr>
        <a:xfrm flipV="1">
          <a:off x="18656300" y="146616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148099</xdr:rowOff>
    </xdr:from>
    <xdr:ext cx="469744" cy="259045"/>
    <xdr:sp macro="" textlink="">
      <xdr:nvSpPr>
        <xdr:cNvPr id="833" name="n_1mainValue【消防施設】&#10;一人当たり面積"/>
        <xdr:cNvSpPr txBox="1"/>
      </xdr:nvSpPr>
      <xdr:spPr>
        <a:xfrm>
          <a:off x="21075727"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834" name="n_2mainValue【消防施設】&#10;一人当たり面積"/>
        <xdr:cNvSpPr txBox="1"/>
      </xdr:nvSpPr>
      <xdr:spPr>
        <a:xfrm>
          <a:off x="20199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155719</xdr:rowOff>
    </xdr:from>
    <xdr:ext cx="469744" cy="259045"/>
    <xdr:sp macro="" textlink="">
      <xdr:nvSpPr>
        <xdr:cNvPr id="835" name="n_3mainValue【消防施設】&#10;一人当たり面積"/>
        <xdr:cNvSpPr txBox="1"/>
      </xdr:nvSpPr>
      <xdr:spPr>
        <a:xfrm>
          <a:off x="19310427"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160290</xdr:rowOff>
    </xdr:from>
    <xdr:ext cx="469744" cy="259045"/>
    <xdr:sp macro="" textlink="">
      <xdr:nvSpPr>
        <xdr:cNvPr id="836" name="n_4mainValue【消防施設】&#10;一人当たり面積"/>
        <xdr:cNvSpPr txBox="1"/>
      </xdr:nvSpPr>
      <xdr:spPr>
        <a:xfrm>
          <a:off x="18421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878" name="楕円 877"/>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879" name="【庁舎】&#10;有形固定資産減価償却率該当値テキスト"/>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880" name="楕円 879"/>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136616</xdr:rowOff>
    </xdr:to>
    <xdr:cxnSp macro="">
      <xdr:nvCxnSpPr>
        <xdr:cNvPr id="881" name="直線コネクタ 880"/>
        <xdr:cNvCxnSpPr/>
      </xdr:nvCxnSpPr>
      <xdr:spPr>
        <a:xfrm flipV="1">
          <a:off x="15481300" y="1812090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882" name="楕円 881"/>
        <xdr:cNvSpPr/>
      </xdr:nvSpPr>
      <xdr:spPr>
        <a:xfrm>
          <a:off x="14541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136616</xdr:rowOff>
    </xdr:to>
    <xdr:cxnSp macro="">
      <xdr:nvCxnSpPr>
        <xdr:cNvPr id="883" name="直線コネクタ 882"/>
        <xdr:cNvCxnSpPr/>
      </xdr:nvCxnSpPr>
      <xdr:spPr>
        <a:xfrm>
          <a:off x="14592300" y="1811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84" name="楕円 883"/>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108857</xdr:rowOff>
    </xdr:to>
    <xdr:cxnSp macro="">
      <xdr:nvCxnSpPr>
        <xdr:cNvPr id="885" name="直線コネクタ 884"/>
        <xdr:cNvCxnSpPr/>
      </xdr:nvCxnSpPr>
      <xdr:spPr>
        <a:xfrm>
          <a:off x="13703300" y="180800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886" name="楕円 885"/>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77832</xdr:rowOff>
    </xdr:from>
    <xdr:to>
      <xdr:col>71</xdr:col>
      <xdr:colOff>177800</xdr:colOff>
      <xdr:row>105</xdr:row>
      <xdr:rowOff>154577</xdr:rowOff>
    </xdr:to>
    <xdr:cxnSp macro="">
      <xdr:nvCxnSpPr>
        <xdr:cNvPr id="887" name="直線コネクタ 886"/>
        <xdr:cNvCxnSpPr/>
      </xdr:nvCxnSpPr>
      <xdr:spPr>
        <a:xfrm flipV="1">
          <a:off x="12814300" y="1808008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892" name="n_1mainValue【庁舎】&#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150784</xdr:rowOff>
    </xdr:from>
    <xdr:ext cx="405111" cy="259045"/>
    <xdr:sp macro="" textlink="">
      <xdr:nvSpPr>
        <xdr:cNvPr id="893" name="n_2mainValue【庁舎】&#10;有形固定資産減価償却率"/>
        <xdr:cNvSpPr txBox="1"/>
      </xdr:nvSpPr>
      <xdr:spPr>
        <a:xfrm>
          <a:off x="14389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4" name="n_3main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895" name="n_4mainValue【庁舎】&#10;有形固定資産減価償却率"/>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8"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171132</xdr:rowOff>
    </xdr:from>
    <xdr:to>
      <xdr:col>116</xdr:col>
      <xdr:colOff>114300</xdr:colOff>
      <xdr:row>106</xdr:row>
      <xdr:rowOff>101282</xdr:rowOff>
    </xdr:to>
    <xdr:sp macro="" textlink="">
      <xdr:nvSpPr>
        <xdr:cNvPr id="939" name="楕円 938"/>
        <xdr:cNvSpPr/>
      </xdr:nvSpPr>
      <xdr:spPr>
        <a:xfrm>
          <a:off x="22110700" y="181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149559</xdr:rowOff>
    </xdr:from>
    <xdr:ext cx="469744" cy="259045"/>
    <xdr:sp macro="" textlink="">
      <xdr:nvSpPr>
        <xdr:cNvPr id="940" name="【庁舎】&#10;一人当たり面積該当値テキスト"/>
        <xdr:cNvSpPr txBox="1"/>
      </xdr:nvSpPr>
      <xdr:spPr>
        <a:xfrm>
          <a:off x="22199600"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12542</xdr:rowOff>
    </xdr:from>
    <xdr:to>
      <xdr:col>112</xdr:col>
      <xdr:colOff>38100</xdr:colOff>
      <xdr:row>106</xdr:row>
      <xdr:rowOff>114142</xdr:rowOff>
    </xdr:to>
    <xdr:sp macro="" textlink="">
      <xdr:nvSpPr>
        <xdr:cNvPr id="941" name="楕円 940"/>
        <xdr:cNvSpPr/>
      </xdr:nvSpPr>
      <xdr:spPr>
        <a:xfrm>
          <a:off x="21272500" y="181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50482</xdr:rowOff>
    </xdr:from>
    <xdr:to>
      <xdr:col>116</xdr:col>
      <xdr:colOff>63500</xdr:colOff>
      <xdr:row>106</xdr:row>
      <xdr:rowOff>63342</xdr:rowOff>
    </xdr:to>
    <xdr:cxnSp macro="">
      <xdr:nvCxnSpPr>
        <xdr:cNvPr id="942" name="直線コネクタ 941"/>
        <xdr:cNvCxnSpPr/>
      </xdr:nvCxnSpPr>
      <xdr:spPr>
        <a:xfrm flipV="1">
          <a:off x="21323300" y="18224182"/>
          <a:ext cx="8382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23971</xdr:rowOff>
    </xdr:from>
    <xdr:to>
      <xdr:col>107</xdr:col>
      <xdr:colOff>101600</xdr:colOff>
      <xdr:row>106</xdr:row>
      <xdr:rowOff>125571</xdr:rowOff>
    </xdr:to>
    <xdr:sp macro="" textlink="">
      <xdr:nvSpPr>
        <xdr:cNvPr id="943" name="楕円 942"/>
        <xdr:cNvSpPr/>
      </xdr:nvSpPr>
      <xdr:spPr>
        <a:xfrm>
          <a:off x="20383500" y="1819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63342</xdr:rowOff>
    </xdr:from>
    <xdr:to>
      <xdr:col>111</xdr:col>
      <xdr:colOff>177800</xdr:colOff>
      <xdr:row>106</xdr:row>
      <xdr:rowOff>74771</xdr:rowOff>
    </xdr:to>
    <xdr:cxnSp macro="">
      <xdr:nvCxnSpPr>
        <xdr:cNvPr id="944" name="直線コネクタ 943"/>
        <xdr:cNvCxnSpPr/>
      </xdr:nvCxnSpPr>
      <xdr:spPr>
        <a:xfrm flipV="1">
          <a:off x="20434300" y="182370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33973</xdr:rowOff>
    </xdr:from>
    <xdr:to>
      <xdr:col>102</xdr:col>
      <xdr:colOff>165100</xdr:colOff>
      <xdr:row>106</xdr:row>
      <xdr:rowOff>135573</xdr:rowOff>
    </xdr:to>
    <xdr:sp macro="" textlink="">
      <xdr:nvSpPr>
        <xdr:cNvPr id="945" name="楕円 944"/>
        <xdr:cNvSpPr/>
      </xdr:nvSpPr>
      <xdr:spPr>
        <a:xfrm>
          <a:off x="19494500" y="18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74771</xdr:rowOff>
    </xdr:from>
    <xdr:to>
      <xdr:col>107</xdr:col>
      <xdr:colOff>50800</xdr:colOff>
      <xdr:row>106</xdr:row>
      <xdr:rowOff>84773</xdr:rowOff>
    </xdr:to>
    <xdr:cxnSp macro="">
      <xdr:nvCxnSpPr>
        <xdr:cNvPr id="946" name="直線コネクタ 945"/>
        <xdr:cNvCxnSpPr/>
      </xdr:nvCxnSpPr>
      <xdr:spPr>
        <a:xfrm flipV="1">
          <a:off x="19545300" y="18248471"/>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43974</xdr:rowOff>
    </xdr:from>
    <xdr:to>
      <xdr:col>98</xdr:col>
      <xdr:colOff>38100</xdr:colOff>
      <xdr:row>106</xdr:row>
      <xdr:rowOff>145574</xdr:rowOff>
    </xdr:to>
    <xdr:sp macro="" textlink="">
      <xdr:nvSpPr>
        <xdr:cNvPr id="947" name="楕円 946"/>
        <xdr:cNvSpPr/>
      </xdr:nvSpPr>
      <xdr:spPr>
        <a:xfrm>
          <a:off x="18605500" y="182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84773</xdr:rowOff>
    </xdr:from>
    <xdr:to>
      <xdr:col>102</xdr:col>
      <xdr:colOff>114300</xdr:colOff>
      <xdr:row>106</xdr:row>
      <xdr:rowOff>94774</xdr:rowOff>
    </xdr:to>
    <xdr:cxnSp macro="">
      <xdr:nvCxnSpPr>
        <xdr:cNvPr id="948" name="直線コネクタ 947"/>
        <xdr:cNvCxnSpPr/>
      </xdr:nvCxnSpPr>
      <xdr:spPr>
        <a:xfrm flipV="1">
          <a:off x="18656300" y="18258473"/>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9"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50" name="n_2aveValue【庁舎】&#10;一人当たり面積"/>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51" name="n_3aveValue【庁舎】&#10;一人当たり面積"/>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52" name="n_4aveValue【庁舎】&#10;一人当たり面積"/>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105269</xdr:rowOff>
    </xdr:from>
    <xdr:ext cx="469744" cy="259045"/>
    <xdr:sp macro="" textlink="">
      <xdr:nvSpPr>
        <xdr:cNvPr id="953" name="n_1mainValue【庁舎】&#10;一人当たり面積"/>
        <xdr:cNvSpPr txBox="1"/>
      </xdr:nvSpPr>
      <xdr:spPr>
        <a:xfrm>
          <a:off x="21075727" y="182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116698</xdr:rowOff>
    </xdr:from>
    <xdr:ext cx="469744" cy="259045"/>
    <xdr:sp macro="" textlink="">
      <xdr:nvSpPr>
        <xdr:cNvPr id="954" name="n_2mainValue【庁舎】&#10;一人当たり面積"/>
        <xdr:cNvSpPr txBox="1"/>
      </xdr:nvSpPr>
      <xdr:spPr>
        <a:xfrm>
          <a:off x="20199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126700</xdr:rowOff>
    </xdr:from>
    <xdr:ext cx="469744" cy="259045"/>
    <xdr:sp macro="" textlink="">
      <xdr:nvSpPr>
        <xdr:cNvPr id="955" name="n_3mainValue【庁舎】&#10;一人当たり面積"/>
        <xdr:cNvSpPr txBox="1"/>
      </xdr:nvSpPr>
      <xdr:spPr>
        <a:xfrm>
          <a:off x="19310427" y="1830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136701</xdr:rowOff>
    </xdr:from>
    <xdr:ext cx="469744" cy="259045"/>
    <xdr:sp macro="" textlink="">
      <xdr:nvSpPr>
        <xdr:cNvPr id="956" name="n_4mainValue【庁舎】&#10;一人当たり面積"/>
        <xdr:cNvSpPr txBox="1"/>
      </xdr:nvSpPr>
      <xdr:spPr>
        <a:xfrm>
          <a:off x="18421427" y="1831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類似団体平均と比較して有形固定資産減価償却率が高くなっている施設は、</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体育館・プール、保健センター、市民会館、庁舎であり、低い施設は、図書館、福祉施設、消防施設である。</a:t>
          </a:r>
          <a:endParaRPr lang="ja-JP" altLang="ja-JP" sz="1400">
            <a:effectLst/>
          </a:endParaRPr>
        </a:p>
        <a:p>
          <a:r>
            <a:rPr kumimoji="1" lang="ja-JP" altLang="ja-JP" sz="1100">
              <a:solidFill>
                <a:schemeClr val="dk1"/>
              </a:solidFill>
              <a:effectLst/>
              <a:latin typeface="+mn-lt"/>
              <a:ea typeface="+mn-ea"/>
              <a:cs typeface="+mn-cs"/>
            </a:rPr>
            <a:t>　図書館については、</a:t>
          </a:r>
          <a:r>
            <a:rPr kumimoji="1" lang="ja-JP" altLang="en-US" sz="1100">
              <a:solidFill>
                <a:schemeClr val="dk1"/>
              </a:solidFill>
              <a:effectLst/>
              <a:latin typeface="+mn-lt"/>
              <a:ea typeface="+mn-ea"/>
              <a:cs typeface="+mn-cs"/>
            </a:rPr>
            <a:t>老朽化していた</a:t>
          </a:r>
          <a:r>
            <a:rPr kumimoji="1" lang="ja-JP" altLang="ja-JP" sz="1100">
              <a:solidFill>
                <a:schemeClr val="dk1"/>
              </a:solidFill>
              <a:effectLst/>
              <a:latin typeface="+mn-lt"/>
              <a:ea typeface="+mn-ea"/>
              <a:cs typeface="+mn-cs"/>
            </a:rPr>
            <a:t>花輪図書館</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平成２６年度完成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文化の杜交流館内に移設したことにより、類似団体平均よりも低くなっている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、十和田図書館についても更新が計画されていることから、今後はさらに</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する見込みである。一般廃棄物処理施設については、令和元年度から令和３年度にかけてし尿処理場を汚泥再生処理施設として改修したほか、令和２年度から令和３年度にかけて中間処理施設として不燃ごみリサイクルセンターを整備したことにより、有形固定資産減価償却率は下がったが、依然として類似団体平均は上回っている。保健センターについては間もなく耐用年数を迎えるが、重要な施設であることから計画的に長寿命化対策を講じていく。福祉施設については、平成２９年度に大湯温泉保養センター</a:t>
          </a:r>
          <a:r>
            <a:rPr kumimoji="1" lang="ja-JP" altLang="en-US" sz="1100">
              <a:solidFill>
                <a:schemeClr val="dk1"/>
              </a:solidFill>
              <a:effectLst/>
              <a:latin typeface="+mn-lt"/>
              <a:ea typeface="+mn-ea"/>
              <a:cs typeface="+mn-cs"/>
            </a:rPr>
            <a:t>の設備更新を行った</a:t>
          </a:r>
          <a:r>
            <a:rPr kumimoji="1" lang="ja-JP" altLang="ja-JP" sz="1100">
              <a:solidFill>
                <a:schemeClr val="dk1"/>
              </a:solidFill>
              <a:effectLst/>
              <a:latin typeface="+mn-lt"/>
              <a:ea typeface="+mn-ea"/>
              <a:cs typeface="+mn-cs"/>
            </a:rPr>
            <a:t>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から、類似団体平均よりも低くなっている。消防施設については、平成２７年度に鹿角消防署の整備を行った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令和４年度に照明設備改修工事を行った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わずか</a:t>
          </a:r>
          <a:r>
            <a:rPr kumimoji="1" lang="ja-JP" altLang="ja-JP" sz="1100">
              <a:solidFill>
                <a:schemeClr val="dk1"/>
              </a:solidFill>
              <a:effectLst/>
              <a:latin typeface="+mn-lt"/>
              <a:ea typeface="+mn-ea"/>
              <a:cs typeface="+mn-cs"/>
            </a:rPr>
            <a:t>に減価償却率が</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いまだ</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。いずれの施設においても、鹿角市公共施設等総合管理計画及び各施設の個別施設計画に基づき、施設の維持管理や更新を適切に行っていく。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12.&#20844;&#34920;&#38306;&#20418;/3%20&#36001;&#25919;&#29366;&#27841;&#36039;&#26009;&#38598;/R4/20240821&#9733;&#20196;&#21644;&#65300;&#24180;&#24230;&#36001;&#25919;&#29366;&#27841;&#36039;&#26009;&#38598;&#12398;&#20316;&#25104;&#12395;&#12388;&#12356;&#12390;&#65288;&#65298;&#22238;&#30446;&#65289;/&#12304;&#36001;&#25919;&#29366;&#27841;&#36039;&#26009;&#38598;&#12305;_052094_&#40575;&#35282;&#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44.3</v>
          </cell>
          <cell r="BX51">
            <v>48</v>
          </cell>
          <cell r="CF51">
            <v>52.2</v>
          </cell>
          <cell r="CN51">
            <v>38.700000000000003</v>
          </cell>
          <cell r="CV51">
            <v>35.799999999999997</v>
          </cell>
        </row>
        <row r="53">
          <cell r="BP53">
            <v>62</v>
          </cell>
          <cell r="BX53">
            <v>62.9</v>
          </cell>
          <cell r="CF53">
            <v>64</v>
          </cell>
          <cell r="CN53">
            <v>65.5</v>
          </cell>
          <cell r="CV53">
            <v>67</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44.3</v>
          </cell>
          <cell r="BX73">
            <v>48</v>
          </cell>
          <cell r="CF73">
            <v>52.2</v>
          </cell>
          <cell r="CN73">
            <v>38.700000000000003</v>
          </cell>
          <cell r="CV73">
            <v>35.799999999999997</v>
          </cell>
        </row>
        <row r="75">
          <cell r="BP75">
            <v>8</v>
          </cell>
          <cell r="BX75">
            <v>8.3000000000000007</v>
          </cell>
          <cell r="CF75">
            <v>8.4</v>
          </cell>
          <cell r="CN75">
            <v>8.4</v>
          </cell>
          <cell r="CV75">
            <v>8.1999999999999993</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20656167</v>
      </c>
      <c r="BO4" s="449"/>
      <c r="BP4" s="449"/>
      <c r="BQ4" s="449"/>
      <c r="BR4" s="449"/>
      <c r="BS4" s="449"/>
      <c r="BT4" s="449"/>
      <c r="BU4" s="450"/>
      <c r="BV4" s="448">
        <v>20216431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3.5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19816167</v>
      </c>
      <c r="BO5" s="420"/>
      <c r="BP5" s="420"/>
      <c r="BQ5" s="420"/>
      <c r="BR5" s="420"/>
      <c r="BS5" s="420"/>
      <c r="BT5" s="420"/>
      <c r="BU5" s="421"/>
      <c r="BV5" s="419">
        <v>19759845</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89.9</v>
      </c>
      <c r="CU5" s="417"/>
      <c r="CV5" s="417"/>
      <c r="CW5" s="417"/>
      <c r="CX5" s="417"/>
      <c r="CY5" s="417"/>
      <c r="CZ5" s="417"/>
      <c r="DA5" s="418"/>
      <c r="DB5" s="416">
        <v>87.6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840000</v>
      </c>
      <c r="BO6" s="420"/>
      <c r="BP6" s="420"/>
      <c r="BQ6" s="420"/>
      <c r="BR6" s="420"/>
      <c r="BS6" s="420"/>
      <c r="BT6" s="420"/>
      <c r="BU6" s="421"/>
      <c r="BV6" s="419">
        <v>456586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90.9</v>
      </c>
      <c r="CU6" s="563"/>
      <c r="CV6" s="563"/>
      <c r="CW6" s="563"/>
      <c r="CX6" s="563"/>
      <c r="CY6" s="563"/>
      <c r="CZ6" s="563"/>
      <c r="DA6" s="564"/>
      <c r="DB6" s="562">
        <v>90.1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282525</v>
      </c>
      <c r="BO7" s="420"/>
      <c r="BP7" s="420"/>
      <c r="BQ7" s="420"/>
      <c r="BR7" s="420"/>
      <c r="BS7" s="420"/>
      <c r="BT7" s="420"/>
      <c r="BU7" s="421"/>
      <c r="BV7" s="419">
        <v>60406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11200120</v>
      </c>
      <c r="CU7" s="420"/>
      <c r="CV7" s="420"/>
      <c r="CW7" s="420"/>
      <c r="CX7" s="420"/>
      <c r="CY7" s="420"/>
      <c r="CZ7" s="420"/>
      <c r="DA7" s="421"/>
      <c r="DB7" s="419">
        <v>11476192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95</v>
      </c>
      <c r="AV8" s="478"/>
      <c r="AW8" s="478"/>
      <c r="AX8" s="478"/>
      <c r="AY8" s="433" t="s">
        <v>111</v>
      </c>
      <c r="AZ8" s="434"/>
      <c r="BA8" s="434"/>
      <c r="BB8" s="434"/>
      <c r="BC8" s="434"/>
      <c r="BD8" s="434"/>
      <c r="BE8" s="434"/>
      <c r="BF8" s="434"/>
      <c r="BG8" s="434"/>
      <c r="BH8" s="434"/>
      <c r="BI8" s="434"/>
      <c r="BJ8" s="434"/>
      <c r="BK8" s="434"/>
      <c r="BL8" s="434"/>
      <c r="BM8" s="435"/>
      <c r="BN8" s="419">
        <v>557475</v>
      </c>
      <c r="BO8" s="420"/>
      <c r="BP8" s="420"/>
      <c r="BQ8" s="420"/>
      <c r="BR8" s="420"/>
      <c r="BS8" s="420"/>
      <c r="BT8" s="420"/>
      <c r="BU8" s="421"/>
      <c r="BV8" s="419">
        <v>396180</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0.32</v>
      </c>
      <c r="CU8" s="523"/>
      <c r="CV8" s="523"/>
      <c r="CW8" s="523"/>
      <c r="CX8" s="523"/>
      <c r="CY8" s="523"/>
      <c r="CZ8" s="523"/>
      <c r="DA8" s="524"/>
      <c r="DB8" s="522">
        <v>0.32</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29088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161295</v>
      </c>
      <c r="BO9" s="420"/>
      <c r="BP9" s="420"/>
      <c r="BQ9" s="420"/>
      <c r="BR9" s="420"/>
      <c r="BS9" s="420"/>
      <c r="BT9" s="420"/>
      <c r="BU9" s="421"/>
      <c r="BV9" s="419">
        <v>88332</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13.1</v>
      </c>
      <c r="CU9" s="417"/>
      <c r="CV9" s="417"/>
      <c r="CW9" s="417"/>
      <c r="CX9" s="417"/>
      <c r="CY9" s="417"/>
      <c r="CZ9" s="417"/>
      <c r="DA9" s="418"/>
      <c r="DB9" s="416">
        <v>13.7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32038</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204269</v>
      </c>
      <c r="BO10" s="420"/>
      <c r="BP10" s="420"/>
      <c r="BQ10" s="420"/>
      <c r="BR10" s="420"/>
      <c r="BS10" s="420"/>
      <c r="BT10" s="420"/>
      <c r="BU10" s="421"/>
      <c r="BV10" s="419">
        <v>214040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28473</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379403</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28363</v>
      </c>
      <c r="S13" s="507"/>
      <c r="T13" s="507"/>
      <c r="U13" s="507"/>
      <c r="V13" s="508"/>
      <c r="W13" s="509" t="s">
        <v>141</v>
      </c>
      <c r="X13" s="405"/>
      <c r="Y13" s="405"/>
      <c r="Z13" s="405"/>
      <c r="AA13" s="405"/>
      <c r="AB13" s="406"/>
      <c r="AC13" s="372">
        <v>1776</v>
      </c>
      <c r="AD13" s="373"/>
      <c r="AE13" s="373"/>
      <c r="AF13" s="373"/>
      <c r="AG13" s="374"/>
      <c r="AH13" s="372">
        <v>2035</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-13839</v>
      </c>
      <c r="BO13" s="420"/>
      <c r="BP13" s="420"/>
      <c r="BQ13" s="420"/>
      <c r="BR13" s="420"/>
      <c r="BS13" s="420"/>
      <c r="BT13" s="420"/>
      <c r="BU13" s="421"/>
      <c r="BV13" s="419">
        <v>302372</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8.4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29169</v>
      </c>
      <c r="S14" s="507"/>
      <c r="T14" s="507"/>
      <c r="U14" s="507"/>
      <c r="V14" s="508"/>
      <c r="W14" s="510"/>
      <c r="X14" s="408"/>
      <c r="Y14" s="408"/>
      <c r="Z14" s="408"/>
      <c r="AA14" s="408"/>
      <c r="AB14" s="409"/>
      <c r="AC14" s="499">
        <v>12.4</v>
      </c>
      <c r="AD14" s="500"/>
      <c r="AE14" s="500"/>
      <c r="AF14" s="500"/>
      <c r="AG14" s="501"/>
      <c r="AH14" s="499">
        <v>13.1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35.799999999999997</v>
      </c>
      <c r="CU14" s="517"/>
      <c r="CV14" s="517"/>
      <c r="CW14" s="517"/>
      <c r="CX14" s="517"/>
      <c r="CY14" s="517"/>
      <c r="CZ14" s="517"/>
      <c r="DA14" s="518"/>
      <c r="DB14" s="516">
        <v>38.700000000000003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29060</v>
      </c>
      <c r="S15" s="507"/>
      <c r="T15" s="507"/>
      <c r="U15" s="507"/>
      <c r="V15" s="508"/>
      <c r="W15" s="509" t="s">
        <v>148</v>
      </c>
      <c r="X15" s="405"/>
      <c r="Y15" s="405"/>
      <c r="Z15" s="405"/>
      <c r="AA15" s="405"/>
      <c r="AB15" s="406"/>
      <c r="AC15" s="372">
        <v>3840</v>
      </c>
      <c r="AD15" s="373"/>
      <c r="AE15" s="373"/>
      <c r="AF15" s="373"/>
      <c r="AG15" s="374"/>
      <c r="AH15" s="372">
        <v>4250</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3282314</v>
      </c>
      <c r="BO15" s="449"/>
      <c r="BP15" s="449"/>
      <c r="BQ15" s="449"/>
      <c r="BR15" s="449"/>
      <c r="BS15" s="449"/>
      <c r="BT15" s="449"/>
      <c r="BU15" s="450"/>
      <c r="BV15" s="448">
        <v>3169667</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26.8</v>
      </c>
      <c r="AD16" s="500"/>
      <c r="AE16" s="500"/>
      <c r="AF16" s="500"/>
      <c r="AG16" s="501"/>
      <c r="AH16" s="499">
        <v>27.3</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10293415</v>
      </c>
      <c r="BO16" s="420"/>
      <c r="BP16" s="420"/>
      <c r="BQ16" s="420"/>
      <c r="BR16" s="420"/>
      <c r="BS16" s="420"/>
      <c r="BT16" s="420"/>
      <c r="BU16" s="421"/>
      <c r="BV16" s="419">
        <v>10270007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152</v>
      </c>
      <c r="S17" s="497"/>
      <c r="T17" s="497"/>
      <c r="U17" s="497"/>
      <c r="V17" s="498"/>
      <c r="W17" s="509" t="s">
        <v>155</v>
      </c>
      <c r="X17" s="405"/>
      <c r="Y17" s="405"/>
      <c r="Z17" s="405"/>
      <c r="AA17" s="405"/>
      <c r="AB17" s="406"/>
      <c r="AC17" s="372">
        <v>8718</v>
      </c>
      <c r="AD17" s="373"/>
      <c r="AE17" s="373"/>
      <c r="AF17" s="373"/>
      <c r="AG17" s="374"/>
      <c r="AH17" s="372">
        <v>9295</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4072040</v>
      </c>
      <c r="BO17" s="420"/>
      <c r="BP17" s="420"/>
      <c r="BQ17" s="420"/>
      <c r="BR17" s="420"/>
      <c r="BS17" s="420"/>
      <c r="BT17" s="420"/>
      <c r="BU17" s="421"/>
      <c r="BV17" s="419">
        <v>3923524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707.52</v>
      </c>
      <c r="M18" s="472"/>
      <c r="N18" s="472"/>
      <c r="O18" s="472"/>
      <c r="P18" s="472"/>
      <c r="Q18" s="472"/>
      <c r="R18" s="473"/>
      <c r="S18" s="473"/>
      <c r="T18" s="473"/>
      <c r="U18" s="473"/>
      <c r="V18" s="474"/>
      <c r="W18" s="490"/>
      <c r="X18" s="491"/>
      <c r="Y18" s="491"/>
      <c r="Z18" s="491"/>
      <c r="AA18" s="491"/>
      <c r="AB18" s="515"/>
      <c r="AC18" s="389">
        <v>60.8</v>
      </c>
      <c r="AD18" s="390"/>
      <c r="AE18" s="390"/>
      <c r="AF18" s="390"/>
      <c r="AG18" s="475"/>
      <c r="AH18" s="389">
        <v>59.7</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10378682</v>
      </c>
      <c r="BO18" s="420"/>
      <c r="BP18" s="420"/>
      <c r="BQ18" s="420"/>
      <c r="BR18" s="420"/>
      <c r="BS18" s="420"/>
      <c r="BT18" s="420"/>
      <c r="BU18" s="421"/>
      <c r="BV18" s="419">
        <v>10231445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14485540</v>
      </c>
      <c r="BO19" s="420"/>
      <c r="BP19" s="420"/>
      <c r="BQ19" s="420"/>
      <c r="BR19" s="420"/>
      <c r="BS19" s="420"/>
      <c r="BT19" s="420"/>
      <c r="BU19" s="421"/>
      <c r="BV19" s="419">
        <v>13944817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10978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17070529</v>
      </c>
      <c r="BO22" s="449"/>
      <c r="BP22" s="449"/>
      <c r="BQ22" s="449"/>
      <c r="BR22" s="449"/>
      <c r="BS22" s="449"/>
      <c r="BT22" s="449"/>
      <c r="BU22" s="450"/>
      <c r="BV22" s="448">
        <v>18032307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16319219</v>
      </c>
      <c r="BO23" s="420"/>
      <c r="BP23" s="420"/>
      <c r="BQ23" s="420"/>
      <c r="BR23" s="420"/>
      <c r="BS23" s="420"/>
      <c r="BT23" s="420"/>
      <c r="BU23" s="421"/>
      <c r="BV23" s="419">
        <v>17233021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8220</v>
      </c>
      <c r="R24" s="373"/>
      <c r="S24" s="373"/>
      <c r="T24" s="373"/>
      <c r="U24" s="373"/>
      <c r="V24" s="374"/>
      <c r="W24" s="462"/>
      <c r="X24" s="399"/>
      <c r="Y24" s="400"/>
      <c r="Z24" s="375" t="s">
        <v>172</v>
      </c>
      <c r="AA24" s="376"/>
      <c r="AB24" s="376"/>
      <c r="AC24" s="376"/>
      <c r="AD24" s="376"/>
      <c r="AE24" s="376"/>
      <c r="AF24" s="376"/>
      <c r="AG24" s="377"/>
      <c r="AH24" s="372">
        <v>235</v>
      </c>
      <c r="AI24" s="373"/>
      <c r="AJ24" s="373"/>
      <c r="AK24" s="373"/>
      <c r="AL24" s="374"/>
      <c r="AM24" s="372">
        <v>718630</v>
      </c>
      <c r="AN24" s="373"/>
      <c r="AO24" s="373"/>
      <c r="AP24" s="373"/>
      <c r="AQ24" s="373"/>
      <c r="AR24" s="374"/>
      <c r="AS24" s="372">
        <v>3058</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11513199</v>
      </c>
      <c r="BO24" s="420"/>
      <c r="BP24" s="420"/>
      <c r="BQ24" s="420"/>
      <c r="BR24" s="420"/>
      <c r="BS24" s="420"/>
      <c r="BT24" s="420"/>
      <c r="BU24" s="421"/>
      <c r="BV24" s="419">
        <v>12032904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6520</v>
      </c>
      <c r="R25" s="373"/>
      <c r="S25" s="373"/>
      <c r="T25" s="373"/>
      <c r="U25" s="373"/>
      <c r="V25" s="374"/>
      <c r="W25" s="462"/>
      <c r="X25" s="399"/>
      <c r="Y25" s="400"/>
      <c r="Z25" s="375" t="s">
        <v>175</v>
      </c>
      <c r="AA25" s="376"/>
      <c r="AB25" s="376"/>
      <c r="AC25" s="376"/>
      <c r="AD25" s="376"/>
      <c r="AE25" s="376"/>
      <c r="AF25" s="376"/>
      <c r="AG25" s="377"/>
      <c r="AH25" s="372" t="s">
        <v>131</v>
      </c>
      <c r="AI25" s="373"/>
      <c r="AJ25" s="373"/>
      <c r="AK25" s="373"/>
      <c r="AL25" s="374"/>
      <c r="AM25" s="372" t="s">
        <v>131</v>
      </c>
      <c r="AN25" s="373"/>
      <c r="AO25" s="373"/>
      <c r="AP25" s="373"/>
      <c r="AQ25" s="373"/>
      <c r="AR25" s="374"/>
      <c r="AS25" s="372" t="s">
        <v>131</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2645197</v>
      </c>
      <c r="BO25" s="449"/>
      <c r="BP25" s="449"/>
      <c r="BQ25" s="449"/>
      <c r="BR25" s="449"/>
      <c r="BS25" s="449"/>
      <c r="BT25" s="449"/>
      <c r="BU25" s="450"/>
      <c r="BV25" s="448">
        <v>2298616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5760</v>
      </c>
      <c r="R26" s="373"/>
      <c r="S26" s="373"/>
      <c r="T26" s="373"/>
      <c r="U26" s="373"/>
      <c r="V26" s="374"/>
      <c r="W26" s="462"/>
      <c r="X26" s="399"/>
      <c r="Y26" s="400"/>
      <c r="Z26" s="375" t="s">
        <v>178</v>
      </c>
      <c r="AA26" s="430"/>
      <c r="AB26" s="430"/>
      <c r="AC26" s="430"/>
      <c r="AD26" s="430"/>
      <c r="AE26" s="430"/>
      <c r="AF26" s="430"/>
      <c r="AG26" s="431"/>
      <c r="AH26" s="372" t="s">
        <v>131</v>
      </c>
      <c r="AI26" s="373"/>
      <c r="AJ26" s="373"/>
      <c r="AK26" s="373"/>
      <c r="AL26" s="374"/>
      <c r="AM26" s="372" t="s">
        <v>131</v>
      </c>
      <c r="AN26" s="373"/>
      <c r="AO26" s="373"/>
      <c r="AP26" s="373"/>
      <c r="AQ26" s="373"/>
      <c r="AR26" s="374"/>
      <c r="AS26" s="372" t="s">
        <v>130</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4010</v>
      </c>
      <c r="R27" s="373"/>
      <c r="S27" s="373"/>
      <c r="T27" s="373"/>
      <c r="U27" s="373"/>
      <c r="V27" s="374"/>
      <c r="W27" s="462"/>
      <c r="X27" s="399"/>
      <c r="Y27" s="400"/>
      <c r="Z27" s="375" t="s">
        <v>181</v>
      </c>
      <c r="AA27" s="376"/>
      <c r="AB27" s="376"/>
      <c r="AC27" s="376"/>
      <c r="AD27" s="376"/>
      <c r="AE27" s="376"/>
      <c r="AF27" s="376"/>
      <c r="AG27" s="377"/>
      <c r="AH27" s="372">
        <v>2</v>
      </c>
      <c r="AI27" s="373"/>
      <c r="AJ27" s="373"/>
      <c r="AK27" s="373"/>
      <c r="AL27" s="374"/>
      <c r="AM27" s="372" t="s">
        <v>182</v>
      </c>
      <c r="AN27" s="373"/>
      <c r="AO27" s="373"/>
      <c r="AP27" s="373"/>
      <c r="AQ27" s="373"/>
      <c r="AR27" s="374"/>
      <c r="AS27" s="372" t="s">
        <v>183</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131</v>
      </c>
      <c r="BO27" s="454"/>
      <c r="BP27" s="454"/>
      <c r="BQ27" s="454"/>
      <c r="BR27" s="454"/>
      <c r="BS27" s="454"/>
      <c r="BT27" s="454"/>
      <c r="BU27" s="455"/>
      <c r="BV27" s="453" t="s">
        <v>131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3620</v>
      </c>
      <c r="R28" s="373"/>
      <c r="S28" s="373"/>
      <c r="T28" s="373"/>
      <c r="U28" s="373"/>
      <c r="V28" s="374"/>
      <c r="W28" s="462"/>
      <c r="X28" s="399"/>
      <c r="Y28" s="400"/>
      <c r="Z28" s="375" t="s">
        <v>186</v>
      </c>
      <c r="AA28" s="376"/>
      <c r="AB28" s="376"/>
      <c r="AC28" s="376"/>
      <c r="AD28" s="376"/>
      <c r="AE28" s="376"/>
      <c r="AF28" s="376"/>
      <c r="AG28" s="377"/>
      <c r="AH28" s="372" t="s">
        <v>131</v>
      </c>
      <c r="AI28" s="373"/>
      <c r="AJ28" s="373"/>
      <c r="AK28" s="373"/>
      <c r="AL28" s="374"/>
      <c r="AM28" s="372" t="s">
        <v>130</v>
      </c>
      <c r="AN28" s="373"/>
      <c r="AO28" s="373"/>
      <c r="AP28" s="373"/>
      <c r="AQ28" s="373"/>
      <c r="AR28" s="374"/>
      <c r="AS28" s="372" t="s">
        <v>131</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2447305</v>
      </c>
      <c r="BO28" s="449"/>
      <c r="BP28" s="449"/>
      <c r="BQ28" s="449"/>
      <c r="BR28" s="449"/>
      <c r="BS28" s="449"/>
      <c r="BT28" s="449"/>
      <c r="BU28" s="450"/>
      <c r="BV28" s="448">
        <v>2622439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16</v>
      </c>
      <c r="M29" s="373"/>
      <c r="N29" s="373"/>
      <c r="O29" s="373"/>
      <c r="P29" s="374"/>
      <c r="Q29" s="372">
        <v>3420</v>
      </c>
      <c r="R29" s="373"/>
      <c r="S29" s="373"/>
      <c r="T29" s="373"/>
      <c r="U29" s="373"/>
      <c r="V29" s="374"/>
      <c r="W29" s="463"/>
      <c r="X29" s="464"/>
      <c r="Y29" s="465"/>
      <c r="Z29" s="375" t="s">
        <v>189</v>
      </c>
      <c r="AA29" s="376"/>
      <c r="AB29" s="376"/>
      <c r="AC29" s="376"/>
      <c r="AD29" s="376"/>
      <c r="AE29" s="376"/>
      <c r="AF29" s="376"/>
      <c r="AG29" s="377"/>
      <c r="AH29" s="372">
        <v>237</v>
      </c>
      <c r="AI29" s="373"/>
      <c r="AJ29" s="373"/>
      <c r="AK29" s="373"/>
      <c r="AL29" s="374"/>
      <c r="AM29" s="372">
        <v>727118</v>
      </c>
      <c r="AN29" s="373"/>
      <c r="AO29" s="373"/>
      <c r="AP29" s="373"/>
      <c r="AQ29" s="373"/>
      <c r="AR29" s="374"/>
      <c r="AS29" s="372">
        <v>3068</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152420</v>
      </c>
      <c r="BO29" s="420"/>
      <c r="BP29" s="420"/>
      <c r="BQ29" s="420"/>
      <c r="BR29" s="420"/>
      <c r="BS29" s="420"/>
      <c r="BT29" s="420"/>
      <c r="BU29" s="421"/>
      <c r="BV29" s="419">
        <v>152417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97.2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2878180</v>
      </c>
      <c r="BO30" s="454"/>
      <c r="BP30" s="454"/>
      <c r="BQ30" s="454"/>
      <c r="BR30" s="454"/>
      <c r="BS30" s="454"/>
      <c r="BT30" s="454"/>
      <c r="BU30" s="455"/>
      <c r="BV30" s="453">
        <v>2883617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鹿角市国民健康保険事業特別会計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鹿角市上水道事業会計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鹿角広域行政組合（一般会計）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かづの観光物産公社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鹿角市介護保険事業特別会計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鹿角市下水道事業会計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鹿角広域行政組合（鹿角地域ふるさと市町村圏基金特別会計）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八幡平地域経営公社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鹿角市後期高齢者医療特別会計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秋田県市町村総合事務組合（一般会計）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鹿角市子ども未来事業団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秋田県市町村総合事務組合（交通災害共済事業等特別会計）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県北環境保全センター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秋田県市町村会館管理組合（一般会計）</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かづのパワー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秋田県後期高齢者医療広域連合（一般会計）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秋田県後期高齢者医療広域連合（後期高齢者医療特別会計）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OlJYn8mt50bWI+iqTXy1tCGpqwu68ebMI0pqoY93zjQjkbu7vPS5Rtipr7EW3xxskLdtKvWV4+WrKUdd3N4Q==" saltValue="Fc2aGZQuXvFLG63U4a9Q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3243958</v>
      </c>
      <c r="S5" s="677"/>
      <c r="T5" s="677"/>
      <c r="U5" s="677"/>
      <c r="V5" s="677"/>
      <c r="W5" s="677"/>
      <c r="X5" s="677"/>
      <c r="Y5" s="702"/>
      <c r="Z5" s="715">
        <v>15.7</v>
      </c>
      <c r="AA5" s="715"/>
      <c r="AB5" s="715"/>
      <c r="AC5" s="715"/>
      <c r="AD5" s="716">
        <v>3243958</v>
      </c>
      <c r="AE5" s="716"/>
      <c r="AF5" s="716"/>
      <c r="AG5" s="716"/>
      <c r="AH5" s="716"/>
      <c r="AI5" s="716"/>
      <c r="AJ5" s="716"/>
      <c r="AK5" s="716"/>
      <c r="AL5" s="703">
        <v>28.4</v>
      </c>
      <c r="AM5" s="685"/>
      <c r="AN5" s="685"/>
      <c r="AO5" s="704"/>
      <c r="AP5" s="679" t="s">
        <v>230</v>
      </c>
      <c r="AQ5" s="680"/>
      <c r="AR5" s="680"/>
      <c r="AS5" s="680"/>
      <c r="AT5" s="680"/>
      <c r="AU5" s="680"/>
      <c r="AV5" s="680"/>
      <c r="AW5" s="680"/>
      <c r="AX5" s="680"/>
      <c r="AY5" s="680"/>
      <c r="AZ5" s="680"/>
      <c r="BA5" s="680"/>
      <c r="BB5" s="680"/>
      <c r="BC5" s="680"/>
      <c r="BD5" s="680"/>
      <c r="BE5" s="680"/>
      <c r="BF5" s="681"/>
      <c r="BG5" s="621">
        <v>3219592</v>
      </c>
      <c r="BH5" s="622"/>
      <c r="BI5" s="622"/>
      <c r="BJ5" s="622"/>
      <c r="BK5" s="622"/>
      <c r="BL5" s="622"/>
      <c r="BM5" s="622"/>
      <c r="BN5" s="623"/>
      <c r="BO5" s="659">
        <v>99.2</v>
      </c>
      <c r="BP5" s="659"/>
      <c r="BQ5" s="659"/>
      <c r="BR5" s="659"/>
      <c r="BS5" s="660">
        <v>42272</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289955</v>
      </c>
      <c r="S6" s="622"/>
      <c r="T6" s="622"/>
      <c r="U6" s="622"/>
      <c r="V6" s="622"/>
      <c r="W6" s="622"/>
      <c r="X6" s="622"/>
      <c r="Y6" s="623"/>
      <c r="Z6" s="659">
        <v>1.4</v>
      </c>
      <c r="AA6" s="659"/>
      <c r="AB6" s="659"/>
      <c r="AC6" s="659"/>
      <c r="AD6" s="660">
        <v>289955</v>
      </c>
      <c r="AE6" s="660"/>
      <c r="AF6" s="660"/>
      <c r="AG6" s="660"/>
      <c r="AH6" s="660"/>
      <c r="AI6" s="660"/>
      <c r="AJ6" s="660"/>
      <c r="AK6" s="660"/>
      <c r="AL6" s="624">
        <v>2.5</v>
      </c>
      <c r="AM6" s="625"/>
      <c r="AN6" s="625"/>
      <c r="AO6" s="661"/>
      <c r="AP6" s="618" t="s">
        <v>235</v>
      </c>
      <c r="AQ6" s="619"/>
      <c r="AR6" s="619"/>
      <c r="AS6" s="619"/>
      <c r="AT6" s="619"/>
      <c r="AU6" s="619"/>
      <c r="AV6" s="619"/>
      <c r="AW6" s="619"/>
      <c r="AX6" s="619"/>
      <c r="AY6" s="619"/>
      <c r="AZ6" s="619"/>
      <c r="BA6" s="619"/>
      <c r="BB6" s="619"/>
      <c r="BC6" s="619"/>
      <c r="BD6" s="619"/>
      <c r="BE6" s="619"/>
      <c r="BF6" s="620"/>
      <c r="BG6" s="621">
        <v>3219592</v>
      </c>
      <c r="BH6" s="622"/>
      <c r="BI6" s="622"/>
      <c r="BJ6" s="622"/>
      <c r="BK6" s="622"/>
      <c r="BL6" s="622"/>
      <c r="BM6" s="622"/>
      <c r="BN6" s="623"/>
      <c r="BO6" s="659">
        <v>99.2</v>
      </c>
      <c r="BP6" s="659"/>
      <c r="BQ6" s="659"/>
      <c r="BR6" s="659"/>
      <c r="BS6" s="660">
        <v>42272</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171348</v>
      </c>
      <c r="CS6" s="622"/>
      <c r="CT6" s="622"/>
      <c r="CU6" s="622"/>
      <c r="CV6" s="622"/>
      <c r="CW6" s="622"/>
      <c r="CX6" s="622"/>
      <c r="CY6" s="623"/>
      <c r="CZ6" s="703">
        <v>0.9</v>
      </c>
      <c r="DA6" s="685"/>
      <c r="DB6" s="685"/>
      <c r="DC6" s="705"/>
      <c r="DD6" s="627" t="s">
        <v>237</v>
      </c>
      <c r="DE6" s="622"/>
      <c r="DF6" s="622"/>
      <c r="DG6" s="622"/>
      <c r="DH6" s="622"/>
      <c r="DI6" s="622"/>
      <c r="DJ6" s="622"/>
      <c r="DK6" s="622"/>
      <c r="DL6" s="622"/>
      <c r="DM6" s="622"/>
      <c r="DN6" s="622"/>
      <c r="DO6" s="622"/>
      <c r="DP6" s="623"/>
      <c r="DQ6" s="627">
        <v>171133</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809</v>
      </c>
      <c r="S7" s="622"/>
      <c r="T7" s="622"/>
      <c r="U7" s="622"/>
      <c r="V7" s="622"/>
      <c r="W7" s="622"/>
      <c r="X7" s="622"/>
      <c r="Y7" s="623"/>
      <c r="Z7" s="659">
        <v>0</v>
      </c>
      <c r="AA7" s="659"/>
      <c r="AB7" s="659"/>
      <c r="AC7" s="659"/>
      <c r="AD7" s="660">
        <v>809</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1182806</v>
      </c>
      <c r="BH7" s="622"/>
      <c r="BI7" s="622"/>
      <c r="BJ7" s="622"/>
      <c r="BK7" s="622"/>
      <c r="BL7" s="622"/>
      <c r="BM7" s="622"/>
      <c r="BN7" s="623"/>
      <c r="BO7" s="659">
        <v>36.5</v>
      </c>
      <c r="BP7" s="659"/>
      <c r="BQ7" s="659"/>
      <c r="BR7" s="659"/>
      <c r="BS7" s="660">
        <v>42272</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3091756</v>
      </c>
      <c r="CS7" s="622"/>
      <c r="CT7" s="622"/>
      <c r="CU7" s="622"/>
      <c r="CV7" s="622"/>
      <c r="CW7" s="622"/>
      <c r="CX7" s="622"/>
      <c r="CY7" s="623"/>
      <c r="CZ7" s="659">
        <v>15.6</v>
      </c>
      <c r="DA7" s="659"/>
      <c r="DB7" s="659"/>
      <c r="DC7" s="659"/>
      <c r="DD7" s="627">
        <v>149164</v>
      </c>
      <c r="DE7" s="622"/>
      <c r="DF7" s="622"/>
      <c r="DG7" s="622"/>
      <c r="DH7" s="622"/>
      <c r="DI7" s="622"/>
      <c r="DJ7" s="622"/>
      <c r="DK7" s="622"/>
      <c r="DL7" s="622"/>
      <c r="DM7" s="622"/>
      <c r="DN7" s="622"/>
      <c r="DO7" s="622"/>
      <c r="DP7" s="623"/>
      <c r="DQ7" s="627">
        <v>2327769</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6514</v>
      </c>
      <c r="S8" s="622"/>
      <c r="T8" s="622"/>
      <c r="U8" s="622"/>
      <c r="V8" s="622"/>
      <c r="W8" s="622"/>
      <c r="X8" s="622"/>
      <c r="Y8" s="623"/>
      <c r="Z8" s="659">
        <v>0</v>
      </c>
      <c r="AA8" s="659"/>
      <c r="AB8" s="659"/>
      <c r="AC8" s="659"/>
      <c r="AD8" s="660">
        <v>6514</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51033</v>
      </c>
      <c r="BH8" s="622"/>
      <c r="BI8" s="622"/>
      <c r="BJ8" s="622"/>
      <c r="BK8" s="622"/>
      <c r="BL8" s="622"/>
      <c r="BM8" s="622"/>
      <c r="BN8" s="623"/>
      <c r="BO8" s="659">
        <v>1.6</v>
      </c>
      <c r="BP8" s="659"/>
      <c r="BQ8" s="659"/>
      <c r="BR8" s="659"/>
      <c r="BS8" s="660" t="s">
        <v>243</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6090994</v>
      </c>
      <c r="CS8" s="622"/>
      <c r="CT8" s="622"/>
      <c r="CU8" s="622"/>
      <c r="CV8" s="622"/>
      <c r="CW8" s="622"/>
      <c r="CX8" s="622"/>
      <c r="CY8" s="623"/>
      <c r="CZ8" s="659">
        <v>30.7</v>
      </c>
      <c r="DA8" s="659"/>
      <c r="DB8" s="659"/>
      <c r="DC8" s="659"/>
      <c r="DD8" s="627">
        <v>99544</v>
      </c>
      <c r="DE8" s="622"/>
      <c r="DF8" s="622"/>
      <c r="DG8" s="622"/>
      <c r="DH8" s="622"/>
      <c r="DI8" s="622"/>
      <c r="DJ8" s="622"/>
      <c r="DK8" s="622"/>
      <c r="DL8" s="622"/>
      <c r="DM8" s="622"/>
      <c r="DN8" s="622"/>
      <c r="DO8" s="622"/>
      <c r="DP8" s="623"/>
      <c r="DQ8" s="627">
        <v>3331452</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5467</v>
      </c>
      <c r="S9" s="622"/>
      <c r="T9" s="622"/>
      <c r="U9" s="622"/>
      <c r="V9" s="622"/>
      <c r="W9" s="622"/>
      <c r="X9" s="622"/>
      <c r="Y9" s="623"/>
      <c r="Z9" s="659">
        <v>0</v>
      </c>
      <c r="AA9" s="659"/>
      <c r="AB9" s="659"/>
      <c r="AC9" s="659"/>
      <c r="AD9" s="660">
        <v>5467</v>
      </c>
      <c r="AE9" s="660"/>
      <c r="AF9" s="660"/>
      <c r="AG9" s="660"/>
      <c r="AH9" s="660"/>
      <c r="AI9" s="660"/>
      <c r="AJ9" s="660"/>
      <c r="AK9" s="660"/>
      <c r="AL9" s="624">
        <v>0</v>
      </c>
      <c r="AM9" s="625"/>
      <c r="AN9" s="625"/>
      <c r="AO9" s="661"/>
      <c r="AP9" s="618" t="s">
        <v>246</v>
      </c>
      <c r="AQ9" s="619"/>
      <c r="AR9" s="619"/>
      <c r="AS9" s="619"/>
      <c r="AT9" s="619"/>
      <c r="AU9" s="619"/>
      <c r="AV9" s="619"/>
      <c r="AW9" s="619"/>
      <c r="AX9" s="619"/>
      <c r="AY9" s="619"/>
      <c r="AZ9" s="619"/>
      <c r="BA9" s="619"/>
      <c r="BB9" s="619"/>
      <c r="BC9" s="619"/>
      <c r="BD9" s="619"/>
      <c r="BE9" s="619"/>
      <c r="BF9" s="620"/>
      <c r="BG9" s="621">
        <v>947954</v>
      </c>
      <c r="BH9" s="622"/>
      <c r="BI9" s="622"/>
      <c r="BJ9" s="622"/>
      <c r="BK9" s="622"/>
      <c r="BL9" s="622"/>
      <c r="BM9" s="622"/>
      <c r="BN9" s="623"/>
      <c r="BO9" s="659">
        <v>29.2</v>
      </c>
      <c r="BP9" s="659"/>
      <c r="BQ9" s="659"/>
      <c r="BR9" s="659"/>
      <c r="BS9" s="660" t="s">
        <v>237</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1307405</v>
      </c>
      <c r="CS9" s="622"/>
      <c r="CT9" s="622"/>
      <c r="CU9" s="622"/>
      <c r="CV9" s="622"/>
      <c r="CW9" s="622"/>
      <c r="CX9" s="622"/>
      <c r="CY9" s="623"/>
      <c r="CZ9" s="659">
        <v>6.6</v>
      </c>
      <c r="DA9" s="659"/>
      <c r="DB9" s="659"/>
      <c r="DC9" s="659"/>
      <c r="DD9" s="627">
        <v>18162</v>
      </c>
      <c r="DE9" s="622"/>
      <c r="DF9" s="622"/>
      <c r="DG9" s="622"/>
      <c r="DH9" s="622"/>
      <c r="DI9" s="622"/>
      <c r="DJ9" s="622"/>
      <c r="DK9" s="622"/>
      <c r="DL9" s="622"/>
      <c r="DM9" s="622"/>
      <c r="DN9" s="622"/>
      <c r="DO9" s="622"/>
      <c r="DP9" s="623"/>
      <c r="DQ9" s="627">
        <v>998503</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243</v>
      </c>
      <c r="AA10" s="659"/>
      <c r="AB10" s="659"/>
      <c r="AC10" s="659"/>
      <c r="AD10" s="660" t="s">
        <v>243</v>
      </c>
      <c r="AE10" s="660"/>
      <c r="AF10" s="660"/>
      <c r="AG10" s="660"/>
      <c r="AH10" s="660"/>
      <c r="AI10" s="660"/>
      <c r="AJ10" s="660"/>
      <c r="AK10" s="660"/>
      <c r="AL10" s="624" t="s">
        <v>237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87084</v>
      </c>
      <c r="BH10" s="622"/>
      <c r="BI10" s="622"/>
      <c r="BJ10" s="622"/>
      <c r="BK10" s="622"/>
      <c r="BL10" s="622"/>
      <c r="BM10" s="622"/>
      <c r="BN10" s="623"/>
      <c r="BO10" s="659">
        <v>2.7</v>
      </c>
      <c r="BP10" s="659"/>
      <c r="BQ10" s="659"/>
      <c r="BR10" s="659"/>
      <c r="BS10" s="660">
        <v>14509</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20194</v>
      </c>
      <c r="CS10" s="622"/>
      <c r="CT10" s="622"/>
      <c r="CU10" s="622"/>
      <c r="CV10" s="622"/>
      <c r="CW10" s="622"/>
      <c r="CX10" s="622"/>
      <c r="CY10" s="623"/>
      <c r="CZ10" s="659">
        <v>0.1</v>
      </c>
      <c r="DA10" s="659"/>
      <c r="DB10" s="659"/>
      <c r="DC10" s="659"/>
      <c r="DD10" s="627" t="s">
        <v>237</v>
      </c>
      <c r="DE10" s="622"/>
      <c r="DF10" s="622"/>
      <c r="DG10" s="622"/>
      <c r="DH10" s="622"/>
      <c r="DI10" s="622"/>
      <c r="DJ10" s="622"/>
      <c r="DK10" s="622"/>
      <c r="DL10" s="622"/>
      <c r="DM10" s="622"/>
      <c r="DN10" s="622"/>
      <c r="DO10" s="622"/>
      <c r="DP10" s="623"/>
      <c r="DQ10" s="627">
        <v>20194</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753561</v>
      </c>
      <c r="S11" s="622"/>
      <c r="T11" s="622"/>
      <c r="U11" s="622"/>
      <c r="V11" s="622"/>
      <c r="W11" s="622"/>
      <c r="X11" s="622"/>
      <c r="Y11" s="623"/>
      <c r="Z11" s="624">
        <v>3.6</v>
      </c>
      <c r="AA11" s="625"/>
      <c r="AB11" s="625"/>
      <c r="AC11" s="626"/>
      <c r="AD11" s="627">
        <v>753561</v>
      </c>
      <c r="AE11" s="622"/>
      <c r="AF11" s="622"/>
      <c r="AG11" s="622"/>
      <c r="AH11" s="622"/>
      <c r="AI11" s="622"/>
      <c r="AJ11" s="622"/>
      <c r="AK11" s="623"/>
      <c r="AL11" s="624">
        <v>6.6</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96735</v>
      </c>
      <c r="BH11" s="622"/>
      <c r="BI11" s="622"/>
      <c r="BJ11" s="622"/>
      <c r="BK11" s="622"/>
      <c r="BL11" s="622"/>
      <c r="BM11" s="622"/>
      <c r="BN11" s="623"/>
      <c r="BO11" s="659">
        <v>3</v>
      </c>
      <c r="BP11" s="659"/>
      <c r="BQ11" s="659"/>
      <c r="BR11" s="659"/>
      <c r="BS11" s="660">
        <v>27763</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754096</v>
      </c>
      <c r="CS11" s="622"/>
      <c r="CT11" s="622"/>
      <c r="CU11" s="622"/>
      <c r="CV11" s="622"/>
      <c r="CW11" s="622"/>
      <c r="CX11" s="622"/>
      <c r="CY11" s="623"/>
      <c r="CZ11" s="659">
        <v>3.8</v>
      </c>
      <c r="DA11" s="659"/>
      <c r="DB11" s="659"/>
      <c r="DC11" s="659"/>
      <c r="DD11" s="627">
        <v>97168</v>
      </c>
      <c r="DE11" s="622"/>
      <c r="DF11" s="622"/>
      <c r="DG11" s="622"/>
      <c r="DH11" s="622"/>
      <c r="DI11" s="622"/>
      <c r="DJ11" s="622"/>
      <c r="DK11" s="622"/>
      <c r="DL11" s="622"/>
      <c r="DM11" s="622"/>
      <c r="DN11" s="622"/>
      <c r="DO11" s="622"/>
      <c r="DP11" s="623"/>
      <c r="DQ11" s="627">
        <v>429098</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237</v>
      </c>
      <c r="S12" s="622"/>
      <c r="T12" s="622"/>
      <c r="U12" s="622"/>
      <c r="V12" s="622"/>
      <c r="W12" s="622"/>
      <c r="X12" s="622"/>
      <c r="Y12" s="623"/>
      <c r="Z12" s="659" t="s">
        <v>243</v>
      </c>
      <c r="AA12" s="659"/>
      <c r="AB12" s="659"/>
      <c r="AC12" s="659"/>
      <c r="AD12" s="660" t="s">
        <v>237</v>
      </c>
      <c r="AE12" s="660"/>
      <c r="AF12" s="660"/>
      <c r="AG12" s="660"/>
      <c r="AH12" s="660"/>
      <c r="AI12" s="660"/>
      <c r="AJ12" s="660"/>
      <c r="AK12" s="660"/>
      <c r="AL12" s="624" t="s">
        <v>237</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1658038</v>
      </c>
      <c r="BH12" s="622"/>
      <c r="BI12" s="622"/>
      <c r="BJ12" s="622"/>
      <c r="BK12" s="622"/>
      <c r="BL12" s="622"/>
      <c r="BM12" s="622"/>
      <c r="BN12" s="623"/>
      <c r="BO12" s="659">
        <v>51.1</v>
      </c>
      <c r="BP12" s="659"/>
      <c r="BQ12" s="659"/>
      <c r="BR12" s="659"/>
      <c r="BS12" s="660" t="s">
        <v>237</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1090461</v>
      </c>
      <c r="CS12" s="622"/>
      <c r="CT12" s="622"/>
      <c r="CU12" s="622"/>
      <c r="CV12" s="622"/>
      <c r="CW12" s="622"/>
      <c r="CX12" s="622"/>
      <c r="CY12" s="623"/>
      <c r="CZ12" s="659">
        <v>5.5</v>
      </c>
      <c r="DA12" s="659"/>
      <c r="DB12" s="659"/>
      <c r="DC12" s="659"/>
      <c r="DD12" s="627">
        <v>21395</v>
      </c>
      <c r="DE12" s="622"/>
      <c r="DF12" s="622"/>
      <c r="DG12" s="622"/>
      <c r="DH12" s="622"/>
      <c r="DI12" s="622"/>
      <c r="DJ12" s="622"/>
      <c r="DK12" s="622"/>
      <c r="DL12" s="622"/>
      <c r="DM12" s="622"/>
      <c r="DN12" s="622"/>
      <c r="DO12" s="622"/>
      <c r="DP12" s="623"/>
      <c r="DQ12" s="627">
        <v>523784</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243</v>
      </c>
      <c r="S13" s="622"/>
      <c r="T13" s="622"/>
      <c r="U13" s="622"/>
      <c r="V13" s="622"/>
      <c r="W13" s="622"/>
      <c r="X13" s="622"/>
      <c r="Y13" s="623"/>
      <c r="Z13" s="659" t="s">
        <v>237</v>
      </c>
      <c r="AA13" s="659"/>
      <c r="AB13" s="659"/>
      <c r="AC13" s="659"/>
      <c r="AD13" s="660" t="s">
        <v>237</v>
      </c>
      <c r="AE13" s="660"/>
      <c r="AF13" s="660"/>
      <c r="AG13" s="660"/>
      <c r="AH13" s="660"/>
      <c r="AI13" s="660"/>
      <c r="AJ13" s="660"/>
      <c r="AK13" s="660"/>
      <c r="AL13" s="624" t="s">
        <v>243</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1606090</v>
      </c>
      <c r="BH13" s="622"/>
      <c r="BI13" s="622"/>
      <c r="BJ13" s="622"/>
      <c r="BK13" s="622"/>
      <c r="BL13" s="622"/>
      <c r="BM13" s="622"/>
      <c r="BN13" s="623"/>
      <c r="BO13" s="659">
        <v>49.5</v>
      </c>
      <c r="BP13" s="659"/>
      <c r="BQ13" s="659"/>
      <c r="BR13" s="659"/>
      <c r="BS13" s="660" t="s">
        <v>243</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2390094</v>
      </c>
      <c r="CS13" s="622"/>
      <c r="CT13" s="622"/>
      <c r="CU13" s="622"/>
      <c r="CV13" s="622"/>
      <c r="CW13" s="622"/>
      <c r="CX13" s="622"/>
      <c r="CY13" s="623"/>
      <c r="CZ13" s="659">
        <v>12.1</v>
      </c>
      <c r="DA13" s="659"/>
      <c r="DB13" s="659"/>
      <c r="DC13" s="659"/>
      <c r="DD13" s="627">
        <v>863192</v>
      </c>
      <c r="DE13" s="622"/>
      <c r="DF13" s="622"/>
      <c r="DG13" s="622"/>
      <c r="DH13" s="622"/>
      <c r="DI13" s="622"/>
      <c r="DJ13" s="622"/>
      <c r="DK13" s="622"/>
      <c r="DL13" s="622"/>
      <c r="DM13" s="622"/>
      <c r="DN13" s="622"/>
      <c r="DO13" s="622"/>
      <c r="DP13" s="623"/>
      <c r="DQ13" s="627">
        <v>1650560</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170</v>
      </c>
      <c r="S14" s="622"/>
      <c r="T14" s="622"/>
      <c r="U14" s="622"/>
      <c r="V14" s="622"/>
      <c r="W14" s="622"/>
      <c r="X14" s="622"/>
      <c r="Y14" s="623"/>
      <c r="Z14" s="659">
        <v>0</v>
      </c>
      <c r="AA14" s="659"/>
      <c r="AB14" s="659"/>
      <c r="AC14" s="659"/>
      <c r="AD14" s="660">
        <v>170</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130063</v>
      </c>
      <c r="BH14" s="622"/>
      <c r="BI14" s="622"/>
      <c r="BJ14" s="622"/>
      <c r="BK14" s="622"/>
      <c r="BL14" s="622"/>
      <c r="BM14" s="622"/>
      <c r="BN14" s="623"/>
      <c r="BO14" s="659">
        <v>4</v>
      </c>
      <c r="BP14" s="659"/>
      <c r="BQ14" s="659"/>
      <c r="BR14" s="659"/>
      <c r="BS14" s="660" t="s">
        <v>243</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831416</v>
      </c>
      <c r="CS14" s="622"/>
      <c r="CT14" s="622"/>
      <c r="CU14" s="622"/>
      <c r="CV14" s="622"/>
      <c r="CW14" s="622"/>
      <c r="CX14" s="622"/>
      <c r="CY14" s="623"/>
      <c r="CZ14" s="659">
        <v>4.2</v>
      </c>
      <c r="DA14" s="659"/>
      <c r="DB14" s="659"/>
      <c r="DC14" s="659"/>
      <c r="DD14" s="627">
        <v>48178</v>
      </c>
      <c r="DE14" s="622"/>
      <c r="DF14" s="622"/>
      <c r="DG14" s="622"/>
      <c r="DH14" s="622"/>
      <c r="DI14" s="622"/>
      <c r="DJ14" s="622"/>
      <c r="DK14" s="622"/>
      <c r="DL14" s="622"/>
      <c r="DM14" s="622"/>
      <c r="DN14" s="622"/>
      <c r="DO14" s="622"/>
      <c r="DP14" s="623"/>
      <c r="DQ14" s="627">
        <v>753666</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243</v>
      </c>
      <c r="AA15" s="659"/>
      <c r="AB15" s="659"/>
      <c r="AC15" s="659"/>
      <c r="AD15" s="660" t="s">
        <v>243</v>
      </c>
      <c r="AE15" s="660"/>
      <c r="AF15" s="660"/>
      <c r="AG15" s="660"/>
      <c r="AH15" s="660"/>
      <c r="AI15" s="660"/>
      <c r="AJ15" s="660"/>
      <c r="AK15" s="660"/>
      <c r="AL15" s="624" t="s">
        <v>243</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248685</v>
      </c>
      <c r="BH15" s="622"/>
      <c r="BI15" s="622"/>
      <c r="BJ15" s="622"/>
      <c r="BK15" s="622"/>
      <c r="BL15" s="622"/>
      <c r="BM15" s="622"/>
      <c r="BN15" s="623"/>
      <c r="BO15" s="659">
        <v>7.7</v>
      </c>
      <c r="BP15" s="659"/>
      <c r="BQ15" s="659"/>
      <c r="BR15" s="659"/>
      <c r="BS15" s="660" t="s">
        <v>237</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1708996</v>
      </c>
      <c r="CS15" s="622"/>
      <c r="CT15" s="622"/>
      <c r="CU15" s="622"/>
      <c r="CV15" s="622"/>
      <c r="CW15" s="622"/>
      <c r="CX15" s="622"/>
      <c r="CY15" s="623"/>
      <c r="CZ15" s="659">
        <v>8.6</v>
      </c>
      <c r="DA15" s="659"/>
      <c r="DB15" s="659"/>
      <c r="DC15" s="659"/>
      <c r="DD15" s="627">
        <v>130356</v>
      </c>
      <c r="DE15" s="622"/>
      <c r="DF15" s="622"/>
      <c r="DG15" s="622"/>
      <c r="DH15" s="622"/>
      <c r="DI15" s="622"/>
      <c r="DJ15" s="622"/>
      <c r="DK15" s="622"/>
      <c r="DL15" s="622"/>
      <c r="DM15" s="622"/>
      <c r="DN15" s="622"/>
      <c r="DO15" s="622"/>
      <c r="DP15" s="623"/>
      <c r="DQ15" s="627">
        <v>1321606</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14768</v>
      </c>
      <c r="S16" s="622"/>
      <c r="T16" s="622"/>
      <c r="U16" s="622"/>
      <c r="V16" s="622"/>
      <c r="W16" s="622"/>
      <c r="X16" s="622"/>
      <c r="Y16" s="623"/>
      <c r="Z16" s="659">
        <v>0.1</v>
      </c>
      <c r="AA16" s="659"/>
      <c r="AB16" s="659"/>
      <c r="AC16" s="659"/>
      <c r="AD16" s="660">
        <v>14768</v>
      </c>
      <c r="AE16" s="660"/>
      <c r="AF16" s="660"/>
      <c r="AG16" s="660"/>
      <c r="AH16" s="660"/>
      <c r="AI16" s="660"/>
      <c r="AJ16" s="660"/>
      <c r="AK16" s="660"/>
      <c r="AL16" s="624">
        <v>0.1</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237</v>
      </c>
      <c r="BH16" s="622"/>
      <c r="BI16" s="622"/>
      <c r="BJ16" s="622"/>
      <c r="BK16" s="622"/>
      <c r="BL16" s="622"/>
      <c r="BM16" s="622"/>
      <c r="BN16" s="623"/>
      <c r="BO16" s="659" t="s">
        <v>237</v>
      </c>
      <c r="BP16" s="659"/>
      <c r="BQ16" s="659"/>
      <c r="BR16" s="659"/>
      <c r="BS16" s="660" t="s">
        <v>237</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316141</v>
      </c>
      <c r="CS16" s="622"/>
      <c r="CT16" s="622"/>
      <c r="CU16" s="622"/>
      <c r="CV16" s="622"/>
      <c r="CW16" s="622"/>
      <c r="CX16" s="622"/>
      <c r="CY16" s="623"/>
      <c r="CZ16" s="659">
        <v>1.6</v>
      </c>
      <c r="DA16" s="659"/>
      <c r="DB16" s="659"/>
      <c r="DC16" s="659"/>
      <c r="DD16" s="627" t="s">
        <v>237</v>
      </c>
      <c r="DE16" s="622"/>
      <c r="DF16" s="622"/>
      <c r="DG16" s="622"/>
      <c r="DH16" s="622"/>
      <c r="DI16" s="622"/>
      <c r="DJ16" s="622"/>
      <c r="DK16" s="622"/>
      <c r="DL16" s="622"/>
      <c r="DM16" s="622"/>
      <c r="DN16" s="622"/>
      <c r="DO16" s="622"/>
      <c r="DP16" s="623"/>
      <c r="DQ16" s="627">
        <v>223448</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45053</v>
      </c>
      <c r="S17" s="622"/>
      <c r="T17" s="622"/>
      <c r="U17" s="622"/>
      <c r="V17" s="622"/>
      <c r="W17" s="622"/>
      <c r="X17" s="622"/>
      <c r="Y17" s="623"/>
      <c r="Z17" s="659">
        <v>0.2</v>
      </c>
      <c r="AA17" s="659"/>
      <c r="AB17" s="659"/>
      <c r="AC17" s="659"/>
      <c r="AD17" s="660">
        <v>45053</v>
      </c>
      <c r="AE17" s="660"/>
      <c r="AF17" s="660"/>
      <c r="AG17" s="660"/>
      <c r="AH17" s="660"/>
      <c r="AI17" s="660"/>
      <c r="AJ17" s="660"/>
      <c r="AK17" s="660"/>
      <c r="AL17" s="624">
        <v>0.4</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59" t="s">
        <v>243</v>
      </c>
      <c r="BP17" s="659"/>
      <c r="BQ17" s="659"/>
      <c r="BR17" s="659"/>
      <c r="BS17" s="660" t="s">
        <v>243</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2043266</v>
      </c>
      <c r="CS17" s="622"/>
      <c r="CT17" s="622"/>
      <c r="CU17" s="622"/>
      <c r="CV17" s="622"/>
      <c r="CW17" s="622"/>
      <c r="CX17" s="622"/>
      <c r="CY17" s="623"/>
      <c r="CZ17" s="659">
        <v>10.3</v>
      </c>
      <c r="DA17" s="659"/>
      <c r="DB17" s="659"/>
      <c r="DC17" s="659"/>
      <c r="DD17" s="627" t="s">
        <v>243</v>
      </c>
      <c r="DE17" s="622"/>
      <c r="DF17" s="622"/>
      <c r="DG17" s="622"/>
      <c r="DH17" s="622"/>
      <c r="DI17" s="622"/>
      <c r="DJ17" s="622"/>
      <c r="DK17" s="622"/>
      <c r="DL17" s="622"/>
      <c r="DM17" s="622"/>
      <c r="DN17" s="622"/>
      <c r="DO17" s="622"/>
      <c r="DP17" s="623"/>
      <c r="DQ17" s="627">
        <v>1894327</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20243</v>
      </c>
      <c r="S18" s="622"/>
      <c r="T18" s="622"/>
      <c r="U18" s="622"/>
      <c r="V18" s="622"/>
      <c r="W18" s="622"/>
      <c r="X18" s="622"/>
      <c r="Y18" s="623"/>
      <c r="Z18" s="659">
        <v>0.1</v>
      </c>
      <c r="AA18" s="659"/>
      <c r="AB18" s="659"/>
      <c r="AC18" s="659"/>
      <c r="AD18" s="660">
        <v>20243</v>
      </c>
      <c r="AE18" s="660"/>
      <c r="AF18" s="660"/>
      <c r="AG18" s="660"/>
      <c r="AH18" s="660"/>
      <c r="AI18" s="660"/>
      <c r="AJ18" s="660"/>
      <c r="AK18" s="660"/>
      <c r="AL18" s="624">
        <v>0.2</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237</v>
      </c>
      <c r="BP18" s="659"/>
      <c r="BQ18" s="659"/>
      <c r="BR18" s="659"/>
      <c r="BS18" s="660" t="s">
        <v>243</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243</v>
      </c>
      <c r="CS18" s="622"/>
      <c r="CT18" s="622"/>
      <c r="CU18" s="622"/>
      <c r="CV18" s="622"/>
      <c r="CW18" s="622"/>
      <c r="CX18" s="622"/>
      <c r="CY18" s="623"/>
      <c r="CZ18" s="659" t="s">
        <v>243</v>
      </c>
      <c r="DA18" s="659"/>
      <c r="DB18" s="659"/>
      <c r="DC18" s="659"/>
      <c r="DD18" s="627" t="s">
        <v>237</v>
      </c>
      <c r="DE18" s="622"/>
      <c r="DF18" s="622"/>
      <c r="DG18" s="622"/>
      <c r="DH18" s="622"/>
      <c r="DI18" s="622"/>
      <c r="DJ18" s="622"/>
      <c r="DK18" s="622"/>
      <c r="DL18" s="622"/>
      <c r="DM18" s="622"/>
      <c r="DN18" s="622"/>
      <c r="DO18" s="622"/>
      <c r="DP18" s="623"/>
      <c r="DQ18" s="627" t="s">
        <v>243</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19051</v>
      </c>
      <c r="S19" s="622"/>
      <c r="T19" s="622"/>
      <c r="U19" s="622"/>
      <c r="V19" s="622"/>
      <c r="W19" s="622"/>
      <c r="X19" s="622"/>
      <c r="Y19" s="623"/>
      <c r="Z19" s="659">
        <v>0.1</v>
      </c>
      <c r="AA19" s="659"/>
      <c r="AB19" s="659"/>
      <c r="AC19" s="659"/>
      <c r="AD19" s="660">
        <v>19051</v>
      </c>
      <c r="AE19" s="660"/>
      <c r="AF19" s="660"/>
      <c r="AG19" s="660"/>
      <c r="AH19" s="660"/>
      <c r="AI19" s="660"/>
      <c r="AJ19" s="660"/>
      <c r="AK19" s="660"/>
      <c r="AL19" s="624">
        <v>0.2</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24366</v>
      </c>
      <c r="BH19" s="622"/>
      <c r="BI19" s="622"/>
      <c r="BJ19" s="622"/>
      <c r="BK19" s="622"/>
      <c r="BL19" s="622"/>
      <c r="BM19" s="622"/>
      <c r="BN19" s="623"/>
      <c r="BO19" s="659">
        <v>0.8</v>
      </c>
      <c r="BP19" s="659"/>
      <c r="BQ19" s="659"/>
      <c r="BR19" s="659"/>
      <c r="BS19" s="660" t="s">
        <v>243</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243</v>
      </c>
      <c r="DA19" s="659"/>
      <c r="DB19" s="659"/>
      <c r="DC19" s="659"/>
      <c r="DD19" s="627" t="s">
        <v>243</v>
      </c>
      <c r="DE19" s="622"/>
      <c r="DF19" s="622"/>
      <c r="DG19" s="622"/>
      <c r="DH19" s="622"/>
      <c r="DI19" s="622"/>
      <c r="DJ19" s="622"/>
      <c r="DK19" s="622"/>
      <c r="DL19" s="622"/>
      <c r="DM19" s="622"/>
      <c r="DN19" s="622"/>
      <c r="DO19" s="622"/>
      <c r="DP19" s="623"/>
      <c r="DQ19" s="627" t="s">
        <v>243</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1192</v>
      </c>
      <c r="S20" s="622"/>
      <c r="T20" s="622"/>
      <c r="U20" s="622"/>
      <c r="V20" s="622"/>
      <c r="W20" s="622"/>
      <c r="X20" s="622"/>
      <c r="Y20" s="623"/>
      <c r="Z20" s="659">
        <v>0</v>
      </c>
      <c r="AA20" s="659"/>
      <c r="AB20" s="659"/>
      <c r="AC20" s="659"/>
      <c r="AD20" s="660">
        <v>1192</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24366</v>
      </c>
      <c r="BH20" s="622"/>
      <c r="BI20" s="622"/>
      <c r="BJ20" s="622"/>
      <c r="BK20" s="622"/>
      <c r="BL20" s="622"/>
      <c r="BM20" s="622"/>
      <c r="BN20" s="623"/>
      <c r="BO20" s="659">
        <v>0.8</v>
      </c>
      <c r="BP20" s="659"/>
      <c r="BQ20" s="659"/>
      <c r="BR20" s="659"/>
      <c r="BS20" s="660" t="s">
        <v>237</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19816167</v>
      </c>
      <c r="CS20" s="622"/>
      <c r="CT20" s="622"/>
      <c r="CU20" s="622"/>
      <c r="CV20" s="622"/>
      <c r="CW20" s="622"/>
      <c r="CX20" s="622"/>
      <c r="CY20" s="623"/>
      <c r="CZ20" s="659">
        <v>100</v>
      </c>
      <c r="DA20" s="659"/>
      <c r="DB20" s="659"/>
      <c r="DC20" s="659"/>
      <c r="DD20" s="627">
        <v>1427159</v>
      </c>
      <c r="DE20" s="622"/>
      <c r="DF20" s="622"/>
      <c r="DG20" s="622"/>
      <c r="DH20" s="622"/>
      <c r="DI20" s="622"/>
      <c r="DJ20" s="622"/>
      <c r="DK20" s="622"/>
      <c r="DL20" s="622"/>
      <c r="DM20" s="622"/>
      <c r="DN20" s="622"/>
      <c r="DO20" s="622"/>
      <c r="DP20" s="623"/>
      <c r="DQ20" s="627">
        <v>13645540</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8395381</v>
      </c>
      <c r="S21" s="622"/>
      <c r="T21" s="622"/>
      <c r="U21" s="622"/>
      <c r="V21" s="622"/>
      <c r="W21" s="622"/>
      <c r="X21" s="622"/>
      <c r="Y21" s="623"/>
      <c r="Z21" s="659">
        <v>40.6</v>
      </c>
      <c r="AA21" s="659"/>
      <c r="AB21" s="659"/>
      <c r="AC21" s="659"/>
      <c r="AD21" s="660">
        <v>7005068</v>
      </c>
      <c r="AE21" s="660"/>
      <c r="AF21" s="660"/>
      <c r="AG21" s="660"/>
      <c r="AH21" s="660"/>
      <c r="AI21" s="660"/>
      <c r="AJ21" s="660"/>
      <c r="AK21" s="660"/>
      <c r="AL21" s="624">
        <v>61.3</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v>24366</v>
      </c>
      <c r="BH21" s="622"/>
      <c r="BI21" s="622"/>
      <c r="BJ21" s="622"/>
      <c r="BK21" s="622"/>
      <c r="BL21" s="622"/>
      <c r="BM21" s="622"/>
      <c r="BN21" s="623"/>
      <c r="BO21" s="659">
        <v>0.8</v>
      </c>
      <c r="BP21" s="659"/>
      <c r="BQ21" s="659"/>
      <c r="BR21" s="659"/>
      <c r="BS21" s="660" t="s">
        <v>237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7005068</v>
      </c>
      <c r="S22" s="622"/>
      <c r="T22" s="622"/>
      <c r="U22" s="622"/>
      <c r="V22" s="622"/>
      <c r="W22" s="622"/>
      <c r="X22" s="622"/>
      <c r="Y22" s="623"/>
      <c r="Z22" s="659">
        <v>33.9</v>
      </c>
      <c r="AA22" s="659"/>
      <c r="AB22" s="659"/>
      <c r="AC22" s="659"/>
      <c r="AD22" s="660">
        <v>7005068</v>
      </c>
      <c r="AE22" s="660"/>
      <c r="AF22" s="660"/>
      <c r="AG22" s="660"/>
      <c r="AH22" s="660"/>
      <c r="AI22" s="660"/>
      <c r="AJ22" s="660"/>
      <c r="AK22" s="660"/>
      <c r="AL22" s="624">
        <v>61.3</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237</v>
      </c>
      <c r="BH22" s="622"/>
      <c r="BI22" s="622"/>
      <c r="BJ22" s="622"/>
      <c r="BK22" s="622"/>
      <c r="BL22" s="622"/>
      <c r="BM22" s="622"/>
      <c r="BN22" s="623"/>
      <c r="BO22" s="659" t="s">
        <v>243</v>
      </c>
      <c r="BP22" s="659"/>
      <c r="BQ22" s="659"/>
      <c r="BR22" s="659"/>
      <c r="BS22" s="660" t="s">
        <v>237</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1390313</v>
      </c>
      <c r="S23" s="622"/>
      <c r="T23" s="622"/>
      <c r="U23" s="622"/>
      <c r="V23" s="622"/>
      <c r="W23" s="622"/>
      <c r="X23" s="622"/>
      <c r="Y23" s="623"/>
      <c r="Z23" s="659">
        <v>6.7</v>
      </c>
      <c r="AA23" s="659"/>
      <c r="AB23" s="659"/>
      <c r="AC23" s="659"/>
      <c r="AD23" s="660" t="s">
        <v>237</v>
      </c>
      <c r="AE23" s="660"/>
      <c r="AF23" s="660"/>
      <c r="AG23" s="660"/>
      <c r="AH23" s="660"/>
      <c r="AI23" s="660"/>
      <c r="AJ23" s="660"/>
      <c r="AK23" s="660"/>
      <c r="AL23" s="624" t="s">
        <v>237</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237</v>
      </c>
      <c r="BH23" s="622"/>
      <c r="BI23" s="622"/>
      <c r="BJ23" s="622"/>
      <c r="BK23" s="622"/>
      <c r="BL23" s="622"/>
      <c r="BM23" s="622"/>
      <c r="BN23" s="623"/>
      <c r="BO23" s="659" t="s">
        <v>237</v>
      </c>
      <c r="BP23" s="659"/>
      <c r="BQ23" s="659"/>
      <c r="BR23" s="659"/>
      <c r="BS23" s="660" t="s">
        <v>237</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237</v>
      </c>
      <c r="AA24" s="659"/>
      <c r="AB24" s="659"/>
      <c r="AC24" s="659"/>
      <c r="AD24" s="660" t="s">
        <v>243</v>
      </c>
      <c r="AE24" s="660"/>
      <c r="AF24" s="660"/>
      <c r="AG24" s="660"/>
      <c r="AH24" s="660"/>
      <c r="AI24" s="660"/>
      <c r="AJ24" s="660"/>
      <c r="AK24" s="660"/>
      <c r="AL24" s="624" t="s">
        <v>243</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237</v>
      </c>
      <c r="BP24" s="659"/>
      <c r="BQ24" s="659"/>
      <c r="BR24" s="659"/>
      <c r="BS24" s="660" t="s">
        <v>237</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7956189</v>
      </c>
      <c r="CS24" s="677"/>
      <c r="CT24" s="677"/>
      <c r="CU24" s="677"/>
      <c r="CV24" s="677"/>
      <c r="CW24" s="677"/>
      <c r="CX24" s="677"/>
      <c r="CY24" s="702"/>
      <c r="CZ24" s="703">
        <v>40.1</v>
      </c>
      <c r="DA24" s="685"/>
      <c r="DB24" s="685"/>
      <c r="DC24" s="705"/>
      <c r="DD24" s="701">
        <v>5395623</v>
      </c>
      <c r="DE24" s="677"/>
      <c r="DF24" s="677"/>
      <c r="DG24" s="677"/>
      <c r="DH24" s="677"/>
      <c r="DI24" s="677"/>
      <c r="DJ24" s="677"/>
      <c r="DK24" s="702"/>
      <c r="DL24" s="701">
        <v>5262879</v>
      </c>
      <c r="DM24" s="677"/>
      <c r="DN24" s="677"/>
      <c r="DO24" s="677"/>
      <c r="DP24" s="677"/>
      <c r="DQ24" s="677"/>
      <c r="DR24" s="677"/>
      <c r="DS24" s="677"/>
      <c r="DT24" s="677"/>
      <c r="DU24" s="677"/>
      <c r="DV24" s="702"/>
      <c r="DW24" s="703">
        <v>45.6</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12775879</v>
      </c>
      <c r="S25" s="622"/>
      <c r="T25" s="622"/>
      <c r="U25" s="622"/>
      <c r="V25" s="622"/>
      <c r="W25" s="622"/>
      <c r="X25" s="622"/>
      <c r="Y25" s="623"/>
      <c r="Z25" s="659">
        <v>61.9</v>
      </c>
      <c r="AA25" s="659"/>
      <c r="AB25" s="659"/>
      <c r="AC25" s="659"/>
      <c r="AD25" s="660">
        <v>11385566</v>
      </c>
      <c r="AE25" s="660"/>
      <c r="AF25" s="660"/>
      <c r="AG25" s="660"/>
      <c r="AH25" s="660"/>
      <c r="AI25" s="660"/>
      <c r="AJ25" s="660"/>
      <c r="AK25" s="660"/>
      <c r="AL25" s="624">
        <v>99.7</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243</v>
      </c>
      <c r="BP25" s="659"/>
      <c r="BQ25" s="659"/>
      <c r="BR25" s="659"/>
      <c r="BS25" s="660" t="s">
        <v>243</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2093267</v>
      </c>
      <c r="CS25" s="634"/>
      <c r="CT25" s="634"/>
      <c r="CU25" s="634"/>
      <c r="CV25" s="634"/>
      <c r="CW25" s="634"/>
      <c r="CX25" s="634"/>
      <c r="CY25" s="635"/>
      <c r="CZ25" s="624">
        <v>10.6</v>
      </c>
      <c r="DA25" s="636"/>
      <c r="DB25" s="636"/>
      <c r="DC25" s="637"/>
      <c r="DD25" s="627">
        <v>1924530</v>
      </c>
      <c r="DE25" s="634"/>
      <c r="DF25" s="634"/>
      <c r="DG25" s="634"/>
      <c r="DH25" s="634"/>
      <c r="DI25" s="634"/>
      <c r="DJ25" s="634"/>
      <c r="DK25" s="635"/>
      <c r="DL25" s="627">
        <v>1863067</v>
      </c>
      <c r="DM25" s="634"/>
      <c r="DN25" s="634"/>
      <c r="DO25" s="634"/>
      <c r="DP25" s="634"/>
      <c r="DQ25" s="634"/>
      <c r="DR25" s="634"/>
      <c r="DS25" s="634"/>
      <c r="DT25" s="634"/>
      <c r="DU25" s="634"/>
      <c r="DV25" s="635"/>
      <c r="DW25" s="624">
        <v>16.100000000000001</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2077</v>
      </c>
      <c r="S26" s="622"/>
      <c r="T26" s="622"/>
      <c r="U26" s="622"/>
      <c r="V26" s="622"/>
      <c r="W26" s="622"/>
      <c r="X26" s="622"/>
      <c r="Y26" s="623"/>
      <c r="Z26" s="659">
        <v>0</v>
      </c>
      <c r="AA26" s="659"/>
      <c r="AB26" s="659"/>
      <c r="AC26" s="659"/>
      <c r="AD26" s="660">
        <v>2077</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237</v>
      </c>
      <c r="BH26" s="622"/>
      <c r="BI26" s="622"/>
      <c r="BJ26" s="622"/>
      <c r="BK26" s="622"/>
      <c r="BL26" s="622"/>
      <c r="BM26" s="622"/>
      <c r="BN26" s="623"/>
      <c r="BO26" s="659" t="s">
        <v>243</v>
      </c>
      <c r="BP26" s="659"/>
      <c r="BQ26" s="659"/>
      <c r="BR26" s="659"/>
      <c r="BS26" s="660" t="s">
        <v>243</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1389758</v>
      </c>
      <c r="CS26" s="622"/>
      <c r="CT26" s="622"/>
      <c r="CU26" s="622"/>
      <c r="CV26" s="622"/>
      <c r="CW26" s="622"/>
      <c r="CX26" s="622"/>
      <c r="CY26" s="623"/>
      <c r="CZ26" s="624">
        <v>7</v>
      </c>
      <c r="DA26" s="636"/>
      <c r="DB26" s="636"/>
      <c r="DC26" s="637"/>
      <c r="DD26" s="627">
        <v>1265767</v>
      </c>
      <c r="DE26" s="622"/>
      <c r="DF26" s="622"/>
      <c r="DG26" s="622"/>
      <c r="DH26" s="622"/>
      <c r="DI26" s="622"/>
      <c r="DJ26" s="622"/>
      <c r="DK26" s="623"/>
      <c r="DL26" s="627" t="s">
        <v>243</v>
      </c>
      <c r="DM26" s="622"/>
      <c r="DN26" s="622"/>
      <c r="DO26" s="622"/>
      <c r="DP26" s="622"/>
      <c r="DQ26" s="622"/>
      <c r="DR26" s="622"/>
      <c r="DS26" s="622"/>
      <c r="DT26" s="622"/>
      <c r="DU26" s="622"/>
      <c r="DV26" s="623"/>
      <c r="DW26" s="624" t="s">
        <v>237</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46674</v>
      </c>
      <c r="S27" s="622"/>
      <c r="T27" s="622"/>
      <c r="U27" s="622"/>
      <c r="V27" s="622"/>
      <c r="W27" s="622"/>
      <c r="X27" s="622"/>
      <c r="Y27" s="623"/>
      <c r="Z27" s="659">
        <v>0.2</v>
      </c>
      <c r="AA27" s="659"/>
      <c r="AB27" s="659"/>
      <c r="AC27" s="659"/>
      <c r="AD27" s="660">
        <v>90</v>
      </c>
      <c r="AE27" s="660"/>
      <c r="AF27" s="660"/>
      <c r="AG27" s="660"/>
      <c r="AH27" s="660"/>
      <c r="AI27" s="660"/>
      <c r="AJ27" s="660"/>
      <c r="AK27" s="660"/>
      <c r="AL27" s="624">
        <v>0</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3243958</v>
      </c>
      <c r="BH27" s="622"/>
      <c r="BI27" s="622"/>
      <c r="BJ27" s="622"/>
      <c r="BK27" s="622"/>
      <c r="BL27" s="622"/>
      <c r="BM27" s="622"/>
      <c r="BN27" s="623"/>
      <c r="BO27" s="659">
        <v>100</v>
      </c>
      <c r="BP27" s="659"/>
      <c r="BQ27" s="659"/>
      <c r="BR27" s="659"/>
      <c r="BS27" s="660">
        <v>42272</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3819690</v>
      </c>
      <c r="CS27" s="634"/>
      <c r="CT27" s="634"/>
      <c r="CU27" s="634"/>
      <c r="CV27" s="634"/>
      <c r="CW27" s="634"/>
      <c r="CX27" s="634"/>
      <c r="CY27" s="635"/>
      <c r="CZ27" s="624">
        <v>19.3</v>
      </c>
      <c r="DA27" s="636"/>
      <c r="DB27" s="636"/>
      <c r="DC27" s="637"/>
      <c r="DD27" s="627">
        <v>1576800</v>
      </c>
      <c r="DE27" s="634"/>
      <c r="DF27" s="634"/>
      <c r="DG27" s="634"/>
      <c r="DH27" s="634"/>
      <c r="DI27" s="634"/>
      <c r="DJ27" s="634"/>
      <c r="DK27" s="635"/>
      <c r="DL27" s="627">
        <v>1509035</v>
      </c>
      <c r="DM27" s="634"/>
      <c r="DN27" s="634"/>
      <c r="DO27" s="634"/>
      <c r="DP27" s="634"/>
      <c r="DQ27" s="634"/>
      <c r="DR27" s="634"/>
      <c r="DS27" s="634"/>
      <c r="DT27" s="634"/>
      <c r="DU27" s="634"/>
      <c r="DV27" s="635"/>
      <c r="DW27" s="624">
        <v>13.1</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78968</v>
      </c>
      <c r="S28" s="622"/>
      <c r="T28" s="622"/>
      <c r="U28" s="622"/>
      <c r="V28" s="622"/>
      <c r="W28" s="622"/>
      <c r="X28" s="622"/>
      <c r="Y28" s="623"/>
      <c r="Z28" s="659">
        <v>0.4</v>
      </c>
      <c r="AA28" s="659"/>
      <c r="AB28" s="659"/>
      <c r="AC28" s="659"/>
      <c r="AD28" s="660">
        <v>7730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2043232</v>
      </c>
      <c r="CS28" s="622"/>
      <c r="CT28" s="622"/>
      <c r="CU28" s="622"/>
      <c r="CV28" s="622"/>
      <c r="CW28" s="622"/>
      <c r="CX28" s="622"/>
      <c r="CY28" s="623"/>
      <c r="CZ28" s="624">
        <v>10.3</v>
      </c>
      <c r="DA28" s="636"/>
      <c r="DB28" s="636"/>
      <c r="DC28" s="637"/>
      <c r="DD28" s="627">
        <v>1894293</v>
      </c>
      <c r="DE28" s="622"/>
      <c r="DF28" s="622"/>
      <c r="DG28" s="622"/>
      <c r="DH28" s="622"/>
      <c r="DI28" s="622"/>
      <c r="DJ28" s="622"/>
      <c r="DK28" s="623"/>
      <c r="DL28" s="627">
        <v>1890777</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14945</v>
      </c>
      <c r="S29" s="622"/>
      <c r="T29" s="622"/>
      <c r="U29" s="622"/>
      <c r="V29" s="622"/>
      <c r="W29" s="622"/>
      <c r="X29" s="622"/>
      <c r="Y29" s="623"/>
      <c r="Z29" s="659">
        <v>0.1</v>
      </c>
      <c r="AA29" s="659"/>
      <c r="AB29" s="659"/>
      <c r="AC29" s="659"/>
      <c r="AD29" s="660" t="s">
        <v>243</v>
      </c>
      <c r="AE29" s="660"/>
      <c r="AF29" s="660"/>
      <c r="AG29" s="660"/>
      <c r="AH29" s="660"/>
      <c r="AI29" s="660"/>
      <c r="AJ29" s="660"/>
      <c r="AK29" s="660"/>
      <c r="AL29" s="624" t="s">
        <v>243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2043232</v>
      </c>
      <c r="CS29" s="634"/>
      <c r="CT29" s="634"/>
      <c r="CU29" s="634"/>
      <c r="CV29" s="634"/>
      <c r="CW29" s="634"/>
      <c r="CX29" s="634"/>
      <c r="CY29" s="635"/>
      <c r="CZ29" s="624">
        <v>10.3</v>
      </c>
      <c r="DA29" s="636"/>
      <c r="DB29" s="636"/>
      <c r="DC29" s="637"/>
      <c r="DD29" s="627">
        <v>1894293</v>
      </c>
      <c r="DE29" s="634"/>
      <c r="DF29" s="634"/>
      <c r="DG29" s="634"/>
      <c r="DH29" s="634"/>
      <c r="DI29" s="634"/>
      <c r="DJ29" s="634"/>
      <c r="DK29" s="635"/>
      <c r="DL29" s="627">
        <v>1890777</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3055729</v>
      </c>
      <c r="S30" s="622"/>
      <c r="T30" s="622"/>
      <c r="U30" s="622"/>
      <c r="V30" s="622"/>
      <c r="W30" s="622"/>
      <c r="X30" s="622"/>
      <c r="Y30" s="623"/>
      <c r="Z30" s="659">
        <v>14.8</v>
      </c>
      <c r="AA30" s="659"/>
      <c r="AB30" s="659"/>
      <c r="AC30" s="659"/>
      <c r="AD30" s="660" t="s">
        <v>237</v>
      </c>
      <c r="AE30" s="660"/>
      <c r="AF30" s="660"/>
      <c r="AG30" s="660"/>
      <c r="AH30" s="660"/>
      <c r="AI30" s="660"/>
      <c r="AJ30" s="660"/>
      <c r="AK30" s="660"/>
      <c r="AL30" s="624" t="s">
        <v>311</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1994290</v>
      </c>
      <c r="CS30" s="622"/>
      <c r="CT30" s="622"/>
      <c r="CU30" s="622"/>
      <c r="CV30" s="622"/>
      <c r="CW30" s="622"/>
      <c r="CX30" s="622"/>
      <c r="CY30" s="623"/>
      <c r="CZ30" s="624">
        <v>10.1</v>
      </c>
      <c r="DA30" s="636"/>
      <c r="DB30" s="636"/>
      <c r="DC30" s="637"/>
      <c r="DD30" s="627">
        <v>1851687</v>
      </c>
      <c r="DE30" s="622"/>
      <c r="DF30" s="622"/>
      <c r="DG30" s="622"/>
      <c r="DH30" s="622"/>
      <c r="DI30" s="622"/>
      <c r="DJ30" s="622"/>
      <c r="DK30" s="623"/>
      <c r="DL30" s="627">
        <v>1851687</v>
      </c>
      <c r="DM30" s="622"/>
      <c r="DN30" s="622"/>
      <c r="DO30" s="622"/>
      <c r="DP30" s="622"/>
      <c r="DQ30" s="622"/>
      <c r="DR30" s="622"/>
      <c r="DS30" s="622"/>
      <c r="DT30" s="622"/>
      <c r="DU30" s="622"/>
      <c r="DV30" s="623"/>
      <c r="DW30" s="624">
        <v>16</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243</v>
      </c>
      <c r="S31" s="622"/>
      <c r="T31" s="622"/>
      <c r="U31" s="622"/>
      <c r="V31" s="622"/>
      <c r="W31" s="622"/>
      <c r="X31" s="622"/>
      <c r="Y31" s="623"/>
      <c r="Z31" s="659" t="s">
        <v>237</v>
      </c>
      <c r="AA31" s="659"/>
      <c r="AB31" s="659"/>
      <c r="AC31" s="659"/>
      <c r="AD31" s="660" t="s">
        <v>311</v>
      </c>
      <c r="AE31" s="660"/>
      <c r="AF31" s="660"/>
      <c r="AG31" s="660"/>
      <c r="AH31" s="660"/>
      <c r="AI31" s="660"/>
      <c r="AJ31" s="660"/>
      <c r="AK31" s="660"/>
      <c r="AL31" s="624" t="s">
        <v>237</v>
      </c>
      <c r="AM31" s="625"/>
      <c r="AN31" s="625"/>
      <c r="AO31" s="661"/>
      <c r="AP31" s="693" t="s">
        <v>316</v>
      </c>
      <c r="AQ31" s="694"/>
      <c r="AR31" s="694"/>
      <c r="AS31" s="694"/>
      <c r="AT31" s="695" t="s">
        <v>317</v>
      </c>
      <c r="AU31" s="218"/>
      <c r="AV31" s="218"/>
      <c r="AW31" s="218"/>
      <c r="AX31" s="679" t="s">
        <v>189</v>
      </c>
      <c r="AY31" s="680"/>
      <c r="AZ31" s="680"/>
      <c r="BA31" s="680"/>
      <c r="BB31" s="680"/>
      <c r="BC31" s="680"/>
      <c r="BD31" s="680"/>
      <c r="BE31" s="680"/>
      <c r="BF31" s="681"/>
      <c r="BG31" s="683">
        <v>98.8</v>
      </c>
      <c r="BH31" s="684"/>
      <c r="BI31" s="684"/>
      <c r="BJ31" s="684"/>
      <c r="BK31" s="684"/>
      <c r="BL31" s="684"/>
      <c r="BM31" s="685">
        <v>94.7</v>
      </c>
      <c r="BN31" s="684"/>
      <c r="BO31" s="684"/>
      <c r="BP31" s="684"/>
      <c r="BQ31" s="686"/>
      <c r="BR31" s="683">
        <v>98.8</v>
      </c>
      <c r="BS31" s="684"/>
      <c r="BT31" s="684"/>
      <c r="BU31" s="684"/>
      <c r="BV31" s="684"/>
      <c r="BW31" s="684"/>
      <c r="BX31" s="685">
        <v>92.5</v>
      </c>
      <c r="BY31" s="684"/>
      <c r="BZ31" s="684"/>
      <c r="CA31" s="684"/>
      <c r="CB31" s="686"/>
      <c r="CD31" s="642"/>
      <c r="CE31" s="643"/>
      <c r="CF31" s="618" t="s">
        <v>318</v>
      </c>
      <c r="CG31" s="619"/>
      <c r="CH31" s="619"/>
      <c r="CI31" s="619"/>
      <c r="CJ31" s="619"/>
      <c r="CK31" s="619"/>
      <c r="CL31" s="619"/>
      <c r="CM31" s="619"/>
      <c r="CN31" s="619"/>
      <c r="CO31" s="619"/>
      <c r="CP31" s="619"/>
      <c r="CQ31" s="620"/>
      <c r="CR31" s="621">
        <v>48942</v>
      </c>
      <c r="CS31" s="634"/>
      <c r="CT31" s="634"/>
      <c r="CU31" s="634"/>
      <c r="CV31" s="634"/>
      <c r="CW31" s="634"/>
      <c r="CX31" s="634"/>
      <c r="CY31" s="635"/>
      <c r="CZ31" s="624">
        <v>0.2</v>
      </c>
      <c r="DA31" s="636"/>
      <c r="DB31" s="636"/>
      <c r="DC31" s="637"/>
      <c r="DD31" s="627">
        <v>42606</v>
      </c>
      <c r="DE31" s="634"/>
      <c r="DF31" s="634"/>
      <c r="DG31" s="634"/>
      <c r="DH31" s="634"/>
      <c r="DI31" s="634"/>
      <c r="DJ31" s="634"/>
      <c r="DK31" s="635"/>
      <c r="DL31" s="627">
        <v>39090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1158436</v>
      </c>
      <c r="S32" s="622"/>
      <c r="T32" s="622"/>
      <c r="U32" s="622"/>
      <c r="V32" s="622"/>
      <c r="W32" s="622"/>
      <c r="X32" s="622"/>
      <c r="Y32" s="623"/>
      <c r="Z32" s="659">
        <v>5.6</v>
      </c>
      <c r="AA32" s="659"/>
      <c r="AB32" s="659"/>
      <c r="AC32" s="659"/>
      <c r="AD32" s="660" t="s">
        <v>237</v>
      </c>
      <c r="AE32" s="660"/>
      <c r="AF32" s="660"/>
      <c r="AG32" s="660"/>
      <c r="AH32" s="660"/>
      <c r="AI32" s="660"/>
      <c r="AJ32" s="660"/>
      <c r="AK32" s="660"/>
      <c r="AL32" s="624" t="s">
        <v>237</v>
      </c>
      <c r="AM32" s="625"/>
      <c r="AN32" s="625"/>
      <c r="AO32" s="661"/>
      <c r="AP32" s="662"/>
      <c r="AQ32" s="663"/>
      <c r="AR32" s="663"/>
      <c r="AS32" s="663"/>
      <c r="AT32" s="696"/>
      <c r="AU32" s="214" t="s">
        <v>320</v>
      </c>
      <c r="AX32" s="618" t="s">
        <v>321</v>
      </c>
      <c r="AY32" s="619"/>
      <c r="AZ32" s="619"/>
      <c r="BA32" s="619"/>
      <c r="BB32" s="619"/>
      <c r="BC32" s="619"/>
      <c r="BD32" s="619"/>
      <c r="BE32" s="619"/>
      <c r="BF32" s="620"/>
      <c r="BG32" s="687">
        <v>99.5</v>
      </c>
      <c r="BH32" s="634"/>
      <c r="BI32" s="634"/>
      <c r="BJ32" s="634"/>
      <c r="BK32" s="634"/>
      <c r="BL32" s="634"/>
      <c r="BM32" s="625">
        <v>97.2</v>
      </c>
      <c r="BN32" s="634"/>
      <c r="BO32" s="634"/>
      <c r="BP32" s="634"/>
      <c r="BQ32" s="657"/>
      <c r="BR32" s="687">
        <v>99.4</v>
      </c>
      <c r="BS32" s="634"/>
      <c r="BT32" s="634"/>
      <c r="BU32" s="634"/>
      <c r="BV32" s="634"/>
      <c r="BW32" s="634"/>
      <c r="BX32" s="625">
        <v>96.7</v>
      </c>
      <c r="BY32" s="634"/>
      <c r="BZ32" s="634"/>
      <c r="CA32" s="634"/>
      <c r="CB32" s="657"/>
      <c r="CD32" s="644"/>
      <c r="CE32" s="645"/>
      <c r="CF32" s="618" t="s">
        <v>322</v>
      </c>
      <c r="CG32" s="619"/>
      <c r="CH32" s="619"/>
      <c r="CI32" s="619"/>
      <c r="CJ32" s="619"/>
      <c r="CK32" s="619"/>
      <c r="CL32" s="619"/>
      <c r="CM32" s="619"/>
      <c r="CN32" s="619"/>
      <c r="CO32" s="619"/>
      <c r="CP32" s="619"/>
      <c r="CQ32" s="620"/>
      <c r="CR32" s="621" t="s">
        <v>237</v>
      </c>
      <c r="CS32" s="622"/>
      <c r="CT32" s="622"/>
      <c r="CU32" s="622"/>
      <c r="CV32" s="622"/>
      <c r="CW32" s="622"/>
      <c r="CX32" s="622"/>
      <c r="CY32" s="623"/>
      <c r="CZ32" s="624" t="s">
        <v>243</v>
      </c>
      <c r="DA32" s="636"/>
      <c r="DB32" s="636"/>
      <c r="DC32" s="637"/>
      <c r="DD32" s="627" t="s">
        <v>243</v>
      </c>
      <c r="DE32" s="622"/>
      <c r="DF32" s="622"/>
      <c r="DG32" s="622"/>
      <c r="DH32" s="622"/>
      <c r="DI32" s="622"/>
      <c r="DJ32" s="622"/>
      <c r="DK32" s="623"/>
      <c r="DL32" s="627" t="s">
        <v>237</v>
      </c>
      <c r="DM32" s="622"/>
      <c r="DN32" s="622"/>
      <c r="DO32" s="622"/>
      <c r="DP32" s="622"/>
      <c r="DQ32" s="622"/>
      <c r="DR32" s="622"/>
      <c r="DS32" s="622"/>
      <c r="DT32" s="622"/>
      <c r="DU32" s="622"/>
      <c r="DV32" s="623"/>
      <c r="DW32" s="624" t="s">
        <v>311</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92967</v>
      </c>
      <c r="S33" s="622"/>
      <c r="T33" s="622"/>
      <c r="U33" s="622"/>
      <c r="V33" s="622"/>
      <c r="W33" s="622"/>
      <c r="X33" s="622"/>
      <c r="Y33" s="623"/>
      <c r="Z33" s="659">
        <v>0.5</v>
      </c>
      <c r="AA33" s="659"/>
      <c r="AB33" s="659"/>
      <c r="AC33" s="659"/>
      <c r="AD33" s="660">
        <v>24264</v>
      </c>
      <c r="AE33" s="660"/>
      <c r="AF33" s="660"/>
      <c r="AG33" s="660"/>
      <c r="AH33" s="660"/>
      <c r="AI33" s="660"/>
      <c r="AJ33" s="660"/>
      <c r="AK33" s="660"/>
      <c r="AL33" s="624">
        <v>0.2</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v>98.1</v>
      </c>
      <c r="BH33" s="606"/>
      <c r="BI33" s="606"/>
      <c r="BJ33" s="606"/>
      <c r="BK33" s="606"/>
      <c r="BL33" s="606"/>
      <c r="BM33" s="652">
        <v>91.8</v>
      </c>
      <c r="BN33" s="606"/>
      <c r="BO33" s="606"/>
      <c r="BP33" s="606"/>
      <c r="BQ33" s="669"/>
      <c r="BR33" s="682">
        <v>97.9</v>
      </c>
      <c r="BS33" s="606"/>
      <c r="BT33" s="606"/>
      <c r="BU33" s="606"/>
      <c r="BV33" s="606"/>
      <c r="BW33" s="606"/>
      <c r="BX33" s="652">
        <v>87.4</v>
      </c>
      <c r="BY33" s="606"/>
      <c r="BZ33" s="606"/>
      <c r="CA33" s="606"/>
      <c r="CB33" s="669"/>
      <c r="CD33" s="618" t="s">
        <v>325</v>
      </c>
      <c r="CE33" s="619"/>
      <c r="CF33" s="619"/>
      <c r="CG33" s="619"/>
      <c r="CH33" s="619"/>
      <c r="CI33" s="619"/>
      <c r="CJ33" s="619"/>
      <c r="CK33" s="619"/>
      <c r="CL33" s="619"/>
      <c r="CM33" s="619"/>
      <c r="CN33" s="619"/>
      <c r="CO33" s="619"/>
      <c r="CP33" s="619"/>
      <c r="CQ33" s="620"/>
      <c r="CR33" s="621">
        <v>10116678</v>
      </c>
      <c r="CS33" s="634"/>
      <c r="CT33" s="634"/>
      <c r="CU33" s="634"/>
      <c r="CV33" s="634"/>
      <c r="CW33" s="634"/>
      <c r="CX33" s="634"/>
      <c r="CY33" s="635"/>
      <c r="CZ33" s="624">
        <v>51.1</v>
      </c>
      <c r="DA33" s="636"/>
      <c r="DB33" s="636"/>
      <c r="DC33" s="637"/>
      <c r="DD33" s="627">
        <v>7555564</v>
      </c>
      <c r="DE33" s="634"/>
      <c r="DF33" s="634"/>
      <c r="DG33" s="634"/>
      <c r="DH33" s="634"/>
      <c r="DI33" s="634"/>
      <c r="DJ33" s="634"/>
      <c r="DK33" s="635"/>
      <c r="DL33" s="627">
        <v>5115803</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338992</v>
      </c>
      <c r="S34" s="622"/>
      <c r="T34" s="622"/>
      <c r="U34" s="622"/>
      <c r="V34" s="622"/>
      <c r="W34" s="622"/>
      <c r="X34" s="622"/>
      <c r="Y34" s="623"/>
      <c r="Z34" s="659">
        <v>1.6</v>
      </c>
      <c r="AA34" s="659"/>
      <c r="AB34" s="659"/>
      <c r="AC34" s="659"/>
      <c r="AD34" s="660" t="s">
        <v>243</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3273579</v>
      </c>
      <c r="CS34" s="622"/>
      <c r="CT34" s="622"/>
      <c r="CU34" s="622"/>
      <c r="CV34" s="622"/>
      <c r="CW34" s="622"/>
      <c r="CX34" s="622"/>
      <c r="CY34" s="623"/>
      <c r="CZ34" s="624">
        <v>16.5</v>
      </c>
      <c r="DA34" s="636"/>
      <c r="DB34" s="636"/>
      <c r="DC34" s="637"/>
      <c r="DD34" s="627">
        <v>2523473</v>
      </c>
      <c r="DE34" s="622"/>
      <c r="DF34" s="622"/>
      <c r="DG34" s="622"/>
      <c r="DH34" s="622"/>
      <c r="DI34" s="622"/>
      <c r="DJ34" s="622"/>
      <c r="DK34" s="623"/>
      <c r="DL34" s="627">
        <v>1579066</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796704</v>
      </c>
      <c r="S35" s="622"/>
      <c r="T35" s="622"/>
      <c r="U35" s="622"/>
      <c r="V35" s="622"/>
      <c r="W35" s="622"/>
      <c r="X35" s="622"/>
      <c r="Y35" s="623"/>
      <c r="Z35" s="659">
        <v>3.9</v>
      </c>
      <c r="AA35" s="659"/>
      <c r="AB35" s="659"/>
      <c r="AC35" s="659"/>
      <c r="AD35" s="660" t="s">
        <v>243</v>
      </c>
      <c r="AE35" s="660"/>
      <c r="AF35" s="660"/>
      <c r="AG35" s="660"/>
      <c r="AH35" s="660"/>
      <c r="AI35" s="660"/>
      <c r="AJ35" s="660"/>
      <c r="AK35" s="660"/>
      <c r="AL35" s="624" t="s">
        <v>243</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800483</v>
      </c>
      <c r="CS35" s="634"/>
      <c r="CT35" s="634"/>
      <c r="CU35" s="634"/>
      <c r="CV35" s="634"/>
      <c r="CW35" s="634"/>
      <c r="CX35" s="634"/>
      <c r="CY35" s="635"/>
      <c r="CZ35" s="624">
        <v>4</v>
      </c>
      <c r="DA35" s="636"/>
      <c r="DB35" s="636"/>
      <c r="DC35" s="637"/>
      <c r="DD35" s="627">
        <v>699425</v>
      </c>
      <c r="DE35" s="634"/>
      <c r="DF35" s="634"/>
      <c r="DG35" s="634"/>
      <c r="DH35" s="634"/>
      <c r="DI35" s="634"/>
      <c r="DJ35" s="634"/>
      <c r="DK35" s="635"/>
      <c r="DL35" s="627">
        <v>478260</v>
      </c>
      <c r="DM35" s="634"/>
      <c r="DN35" s="634"/>
      <c r="DO35" s="634"/>
      <c r="DP35" s="634"/>
      <c r="DQ35" s="634"/>
      <c r="DR35" s="634"/>
      <c r="DS35" s="634"/>
      <c r="DT35" s="634"/>
      <c r="DU35" s="634"/>
      <c r="DV35" s="635"/>
      <c r="DW35" s="624">
        <v>4.0999999999999996</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456586</v>
      </c>
      <c r="S36" s="622"/>
      <c r="T36" s="622"/>
      <c r="U36" s="622"/>
      <c r="V36" s="622"/>
      <c r="W36" s="622"/>
      <c r="X36" s="622"/>
      <c r="Y36" s="623"/>
      <c r="Z36" s="659">
        <v>2.2000000000000002</v>
      </c>
      <c r="AA36" s="659"/>
      <c r="AB36" s="659"/>
      <c r="AC36" s="659"/>
      <c r="AD36" s="660" t="s">
        <v>243</v>
      </c>
      <c r="AE36" s="660"/>
      <c r="AF36" s="660"/>
      <c r="AG36" s="660"/>
      <c r="AH36" s="660"/>
      <c r="AI36" s="660"/>
      <c r="AJ36" s="660"/>
      <c r="AK36" s="660"/>
      <c r="AL36" s="624" t="s">
        <v>237</v>
      </c>
      <c r="AM36" s="625"/>
      <c r="AN36" s="625"/>
      <c r="AO36" s="661"/>
      <c r="AP36" s="222"/>
      <c r="AQ36" s="670" t="s">
        <v>333</v>
      </c>
      <c r="AR36" s="671"/>
      <c r="AS36" s="671"/>
      <c r="AT36" s="671"/>
      <c r="AU36" s="671"/>
      <c r="AV36" s="671"/>
      <c r="AW36" s="671"/>
      <c r="AX36" s="671"/>
      <c r="AY36" s="672"/>
      <c r="AZ36" s="676">
        <v>2213051</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60212</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3527719</v>
      </c>
      <c r="CS36" s="622"/>
      <c r="CT36" s="622"/>
      <c r="CU36" s="622"/>
      <c r="CV36" s="622"/>
      <c r="CW36" s="622"/>
      <c r="CX36" s="622"/>
      <c r="CY36" s="623"/>
      <c r="CZ36" s="624">
        <v>17.8</v>
      </c>
      <c r="DA36" s="636"/>
      <c r="DB36" s="636"/>
      <c r="DC36" s="637"/>
      <c r="DD36" s="627">
        <v>2858007</v>
      </c>
      <c r="DE36" s="622"/>
      <c r="DF36" s="622"/>
      <c r="DG36" s="622"/>
      <c r="DH36" s="622"/>
      <c r="DI36" s="622"/>
      <c r="DJ36" s="622"/>
      <c r="DK36" s="623"/>
      <c r="DL36" s="627">
        <v>1857435</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805698</v>
      </c>
      <c r="S37" s="622"/>
      <c r="T37" s="622"/>
      <c r="U37" s="622"/>
      <c r="V37" s="622"/>
      <c r="W37" s="622"/>
      <c r="X37" s="622"/>
      <c r="Y37" s="623"/>
      <c r="Z37" s="659">
        <v>3.9</v>
      </c>
      <c r="AA37" s="659"/>
      <c r="AB37" s="659"/>
      <c r="AC37" s="659"/>
      <c r="AD37" s="660">
        <v>646</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596966</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-6643</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1406270</v>
      </c>
      <c r="CS37" s="634"/>
      <c r="CT37" s="634"/>
      <c r="CU37" s="634"/>
      <c r="CV37" s="634"/>
      <c r="CW37" s="634"/>
      <c r="CX37" s="634"/>
      <c r="CY37" s="635"/>
      <c r="CZ37" s="624">
        <v>7.1</v>
      </c>
      <c r="DA37" s="636"/>
      <c r="DB37" s="636"/>
      <c r="DC37" s="637"/>
      <c r="DD37" s="627">
        <v>1377733</v>
      </c>
      <c r="DE37" s="634"/>
      <c r="DF37" s="634"/>
      <c r="DG37" s="634"/>
      <c r="DH37" s="634"/>
      <c r="DI37" s="634"/>
      <c r="DJ37" s="634"/>
      <c r="DK37" s="635"/>
      <c r="DL37" s="627">
        <v>1296432</v>
      </c>
      <c r="DM37" s="634"/>
      <c r="DN37" s="634"/>
      <c r="DO37" s="634"/>
      <c r="DP37" s="634"/>
      <c r="DQ37" s="634"/>
      <c r="DR37" s="634"/>
      <c r="DS37" s="634"/>
      <c r="DT37" s="634"/>
      <c r="DU37" s="634"/>
      <c r="DV37" s="635"/>
      <c r="DW37" s="624">
        <v>11.2</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1032512</v>
      </c>
      <c r="S38" s="622"/>
      <c r="T38" s="622"/>
      <c r="U38" s="622"/>
      <c r="V38" s="622"/>
      <c r="W38" s="622"/>
      <c r="X38" s="622"/>
      <c r="Y38" s="623"/>
      <c r="Z38" s="659">
        <v>5</v>
      </c>
      <c r="AA38" s="659"/>
      <c r="AB38" s="659"/>
      <c r="AC38" s="659"/>
      <c r="AD38" s="660" t="s">
        <v>243</v>
      </c>
      <c r="AE38" s="660"/>
      <c r="AF38" s="660"/>
      <c r="AG38" s="660"/>
      <c r="AH38" s="660"/>
      <c r="AI38" s="660"/>
      <c r="AJ38" s="660"/>
      <c r="AK38" s="660"/>
      <c r="AL38" s="624" t="s">
        <v>237</v>
      </c>
      <c r="AM38" s="625"/>
      <c r="AN38" s="625"/>
      <c r="AO38" s="661"/>
      <c r="AQ38" s="654" t="s">
        <v>341</v>
      </c>
      <c r="AR38" s="655"/>
      <c r="AS38" s="655"/>
      <c r="AT38" s="655"/>
      <c r="AU38" s="655"/>
      <c r="AV38" s="655"/>
      <c r="AW38" s="655"/>
      <c r="AX38" s="655"/>
      <c r="AY38" s="656"/>
      <c r="AZ38" s="621">
        <v>19197</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3874</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1596888</v>
      </c>
      <c r="CS38" s="622"/>
      <c r="CT38" s="622"/>
      <c r="CU38" s="622"/>
      <c r="CV38" s="622"/>
      <c r="CW38" s="622"/>
      <c r="CX38" s="622"/>
      <c r="CY38" s="623"/>
      <c r="CZ38" s="624">
        <v>8.1</v>
      </c>
      <c r="DA38" s="636"/>
      <c r="DB38" s="636"/>
      <c r="DC38" s="637"/>
      <c r="DD38" s="627">
        <v>1275269</v>
      </c>
      <c r="DE38" s="622"/>
      <c r="DF38" s="622"/>
      <c r="DG38" s="622"/>
      <c r="DH38" s="622"/>
      <c r="DI38" s="622"/>
      <c r="DJ38" s="622"/>
      <c r="DK38" s="623"/>
      <c r="DL38" s="627">
        <v>1201042</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237</v>
      </c>
      <c r="S39" s="622"/>
      <c r="T39" s="622"/>
      <c r="U39" s="622"/>
      <c r="V39" s="622"/>
      <c r="W39" s="622"/>
      <c r="X39" s="622"/>
      <c r="Y39" s="623"/>
      <c r="Z39" s="659" t="s">
        <v>237</v>
      </c>
      <c r="AA39" s="659"/>
      <c r="AB39" s="659"/>
      <c r="AC39" s="659"/>
      <c r="AD39" s="660" t="s">
        <v>243</v>
      </c>
      <c r="AE39" s="660"/>
      <c r="AF39" s="660"/>
      <c r="AG39" s="660"/>
      <c r="AH39" s="660"/>
      <c r="AI39" s="660"/>
      <c r="AJ39" s="660"/>
      <c r="AK39" s="660"/>
      <c r="AL39" s="624" t="s">
        <v>243</v>
      </c>
      <c r="AM39" s="625"/>
      <c r="AN39" s="625"/>
      <c r="AO39" s="661"/>
      <c r="AQ39" s="654" t="s">
        <v>345</v>
      </c>
      <c r="AR39" s="655"/>
      <c r="AS39" s="655"/>
      <c r="AT39" s="655"/>
      <c r="AU39" s="655"/>
      <c r="AV39" s="655"/>
      <c r="AW39" s="655"/>
      <c r="AX39" s="655"/>
      <c r="AY39" s="656"/>
      <c r="AZ39" s="621" t="s">
        <v>237</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5649</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616019</v>
      </c>
      <c r="CS39" s="634"/>
      <c r="CT39" s="634"/>
      <c r="CU39" s="634"/>
      <c r="CV39" s="634"/>
      <c r="CW39" s="634"/>
      <c r="CX39" s="634"/>
      <c r="CY39" s="635"/>
      <c r="CZ39" s="624">
        <v>3.1</v>
      </c>
      <c r="DA39" s="636"/>
      <c r="DB39" s="636"/>
      <c r="DC39" s="637"/>
      <c r="DD39" s="627">
        <v>199000</v>
      </c>
      <c r="DE39" s="634"/>
      <c r="DF39" s="634"/>
      <c r="DG39" s="634"/>
      <c r="DH39" s="634"/>
      <c r="DI39" s="634"/>
      <c r="DJ39" s="634"/>
      <c r="DK39" s="635"/>
      <c r="DL39" s="627" t="s">
        <v>237</v>
      </c>
      <c r="DM39" s="634"/>
      <c r="DN39" s="634"/>
      <c r="DO39" s="634"/>
      <c r="DP39" s="634"/>
      <c r="DQ39" s="634"/>
      <c r="DR39" s="634"/>
      <c r="DS39" s="634"/>
      <c r="DT39" s="634"/>
      <c r="DU39" s="634"/>
      <c r="DV39" s="635"/>
      <c r="DW39" s="624" t="s">
        <v>237</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v>123012</v>
      </c>
      <c r="S40" s="622"/>
      <c r="T40" s="622"/>
      <c r="U40" s="622"/>
      <c r="V40" s="622"/>
      <c r="W40" s="622"/>
      <c r="X40" s="622"/>
      <c r="Y40" s="623"/>
      <c r="Z40" s="659">
        <v>0.6</v>
      </c>
      <c r="AA40" s="659"/>
      <c r="AB40" s="659"/>
      <c r="AC40" s="659"/>
      <c r="AD40" s="660" t="s">
        <v>237</v>
      </c>
      <c r="AE40" s="660"/>
      <c r="AF40" s="660"/>
      <c r="AG40" s="660"/>
      <c r="AH40" s="660"/>
      <c r="AI40" s="660"/>
      <c r="AJ40" s="660"/>
      <c r="AK40" s="660"/>
      <c r="AL40" s="624" t="s">
        <v>237</v>
      </c>
      <c r="AM40" s="625"/>
      <c r="AN40" s="625"/>
      <c r="AO40" s="661"/>
      <c r="AQ40" s="654" t="s">
        <v>349</v>
      </c>
      <c r="AR40" s="655"/>
      <c r="AS40" s="655"/>
      <c r="AT40" s="655"/>
      <c r="AU40" s="655"/>
      <c r="AV40" s="655"/>
      <c r="AW40" s="655"/>
      <c r="AX40" s="655"/>
      <c r="AY40" s="656"/>
      <c r="AZ40" s="621" t="s">
        <v>243</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88</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301990</v>
      </c>
      <c r="CS40" s="622"/>
      <c r="CT40" s="622"/>
      <c r="CU40" s="622"/>
      <c r="CV40" s="622"/>
      <c r="CW40" s="622"/>
      <c r="CX40" s="622"/>
      <c r="CY40" s="623"/>
      <c r="CZ40" s="624">
        <v>1.5</v>
      </c>
      <c r="DA40" s="636"/>
      <c r="DB40" s="636"/>
      <c r="DC40" s="637"/>
      <c r="DD40" s="627">
        <v>390</v>
      </c>
      <c r="DE40" s="622"/>
      <c r="DF40" s="622"/>
      <c r="DG40" s="622"/>
      <c r="DH40" s="622"/>
      <c r="DI40" s="622"/>
      <c r="DJ40" s="622"/>
      <c r="DK40" s="623"/>
      <c r="DL40" s="627" t="s">
        <v>243</v>
      </c>
      <c r="DM40" s="622"/>
      <c r="DN40" s="622"/>
      <c r="DO40" s="622"/>
      <c r="DP40" s="622"/>
      <c r="DQ40" s="622"/>
      <c r="DR40" s="622"/>
      <c r="DS40" s="622"/>
      <c r="DT40" s="622"/>
      <c r="DU40" s="622"/>
      <c r="DV40" s="623"/>
      <c r="DW40" s="624" t="s">
        <v>237</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20656167</v>
      </c>
      <c r="S41" s="646"/>
      <c r="T41" s="646"/>
      <c r="U41" s="646"/>
      <c r="V41" s="646"/>
      <c r="W41" s="646"/>
      <c r="X41" s="646"/>
      <c r="Y41" s="649"/>
      <c r="Z41" s="650">
        <v>100</v>
      </c>
      <c r="AA41" s="650"/>
      <c r="AB41" s="650"/>
      <c r="AC41" s="650"/>
      <c r="AD41" s="651">
        <v>11420373</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320301</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243</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243</v>
      </c>
      <c r="CS41" s="634"/>
      <c r="CT41" s="634"/>
      <c r="CU41" s="634"/>
      <c r="CV41" s="634"/>
      <c r="CW41" s="634"/>
      <c r="CX41" s="634"/>
      <c r="CY41" s="635"/>
      <c r="CZ41" s="624" t="s">
        <v>237</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1276587</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368</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1743300</v>
      </c>
      <c r="CS42" s="634"/>
      <c r="CT42" s="634"/>
      <c r="CU42" s="634"/>
      <c r="CV42" s="634"/>
      <c r="CW42" s="634"/>
      <c r="CX42" s="634"/>
      <c r="CY42" s="635"/>
      <c r="CZ42" s="624">
        <v>8.8000000000000007</v>
      </c>
      <c r="DA42" s="636"/>
      <c r="DB42" s="636"/>
      <c r="DC42" s="637"/>
      <c r="DD42" s="627">
        <v>694353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63684</v>
      </c>
      <c r="CS43" s="634"/>
      <c r="CT43" s="634"/>
      <c r="CU43" s="634"/>
      <c r="CV43" s="634"/>
      <c r="CW43" s="634"/>
      <c r="CX43" s="634"/>
      <c r="CY43" s="635"/>
      <c r="CZ43" s="624">
        <v>0.3</v>
      </c>
      <c r="DA43" s="636"/>
      <c r="DB43" s="636"/>
      <c r="DC43" s="637"/>
      <c r="DD43" s="627">
        <v>63684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363</v>
      </c>
      <c r="CG44" s="619"/>
      <c r="CH44" s="619"/>
      <c r="CI44" s="619"/>
      <c r="CJ44" s="619"/>
      <c r="CK44" s="619"/>
      <c r="CL44" s="619"/>
      <c r="CM44" s="619"/>
      <c r="CN44" s="619"/>
      <c r="CO44" s="619"/>
      <c r="CP44" s="619"/>
      <c r="CQ44" s="620"/>
      <c r="CR44" s="621">
        <v>1427159</v>
      </c>
      <c r="CS44" s="622"/>
      <c r="CT44" s="622"/>
      <c r="CU44" s="622"/>
      <c r="CV44" s="622"/>
      <c r="CW44" s="622"/>
      <c r="CX44" s="622"/>
      <c r="CY44" s="623"/>
      <c r="CZ44" s="624">
        <v>7.2</v>
      </c>
      <c r="DA44" s="625"/>
      <c r="DB44" s="625"/>
      <c r="DC44" s="626"/>
      <c r="DD44" s="627">
        <v>470905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598291</v>
      </c>
      <c r="CS45" s="634"/>
      <c r="CT45" s="634"/>
      <c r="CU45" s="634"/>
      <c r="CV45" s="634"/>
      <c r="CW45" s="634"/>
      <c r="CX45" s="634"/>
      <c r="CY45" s="635"/>
      <c r="CZ45" s="624">
        <v>3</v>
      </c>
      <c r="DA45" s="636"/>
      <c r="DB45" s="636"/>
      <c r="DC45" s="637"/>
      <c r="DD45" s="627">
        <v>72302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756198</v>
      </c>
      <c r="CS46" s="622"/>
      <c r="CT46" s="622"/>
      <c r="CU46" s="622"/>
      <c r="CV46" s="622"/>
      <c r="CW46" s="622"/>
      <c r="CX46" s="622"/>
      <c r="CY46" s="623"/>
      <c r="CZ46" s="624">
        <v>3.8</v>
      </c>
      <c r="DA46" s="625"/>
      <c r="DB46" s="625"/>
      <c r="DC46" s="626"/>
      <c r="DD46" s="627">
        <v>374725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316141</v>
      </c>
      <c r="CS47" s="634"/>
      <c r="CT47" s="634"/>
      <c r="CU47" s="634"/>
      <c r="CV47" s="634"/>
      <c r="CW47" s="634"/>
      <c r="CX47" s="634"/>
      <c r="CY47" s="635"/>
      <c r="CZ47" s="624">
        <v>1.6</v>
      </c>
      <c r="DA47" s="636"/>
      <c r="DB47" s="636"/>
      <c r="DC47" s="637"/>
      <c r="DD47" s="627">
        <v>223448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237</v>
      </c>
      <c r="CS48" s="622"/>
      <c r="CT48" s="622"/>
      <c r="CU48" s="622"/>
      <c r="CV48" s="622"/>
      <c r="CW48" s="622"/>
      <c r="CX48" s="622"/>
      <c r="CY48" s="623"/>
      <c r="CZ48" s="624" t="s">
        <v>237</v>
      </c>
      <c r="DA48" s="625"/>
      <c r="DB48" s="625"/>
      <c r="DC48" s="626"/>
      <c r="DD48" s="627" t="s">
        <v>243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19816167</v>
      </c>
      <c r="CS49" s="606"/>
      <c r="CT49" s="606"/>
      <c r="CU49" s="606"/>
      <c r="CV49" s="606"/>
      <c r="CW49" s="606"/>
      <c r="CX49" s="606"/>
      <c r="CY49" s="607"/>
      <c r="CZ49" s="608">
        <v>100</v>
      </c>
      <c r="DA49" s="609"/>
      <c r="DB49" s="609"/>
      <c r="DC49" s="610"/>
      <c r="DD49" s="611">
        <v>13645540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HCdJqpjnlN5+hrRBmNDggrg2cOusE/HcW+LiUvkBl31L214i5Oe2oQd4/NRxg7Vlw3cgTt7+odGj/7vJNpBGw==" saltValue="oXb4tqLJPTv3a8DdYTmN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20667</v>
      </c>
      <c r="R7" s="1103"/>
      <c r="S7" s="1103"/>
      <c r="T7" s="1103"/>
      <c r="U7" s="1103"/>
      <c r="V7" s="1103">
        <v>19827</v>
      </c>
      <c r="W7" s="1103"/>
      <c r="X7" s="1103"/>
      <c r="Y7" s="1103"/>
      <c r="Z7" s="1103"/>
      <c r="AA7" s="1103">
        <v>840</v>
      </c>
      <c r="AB7" s="1103"/>
      <c r="AC7" s="1103"/>
      <c r="AD7" s="1103"/>
      <c r="AE7" s="1104"/>
      <c r="AF7" s="1105">
        <v>557</v>
      </c>
      <c r="AG7" s="1106"/>
      <c r="AH7" s="1106"/>
      <c r="AI7" s="1106"/>
      <c r="AJ7" s="1107"/>
      <c r="AK7" s="1108">
        <v>797</v>
      </c>
      <c r="AL7" s="1109"/>
      <c r="AM7" s="1109"/>
      <c r="AN7" s="1109"/>
      <c r="AO7" s="1109"/>
      <c r="AP7" s="1109">
        <v>17071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573</v>
      </c>
      <c r="BT7" s="1100"/>
      <c r="BU7" s="1100"/>
      <c r="BV7" s="1100"/>
      <c r="BW7" s="1100"/>
      <c r="BX7" s="1100"/>
      <c r="BY7" s="1100"/>
      <c r="BZ7" s="1100"/>
      <c r="CA7" s="1100"/>
      <c r="CB7" s="1100"/>
      <c r="CC7" s="1100"/>
      <c r="CD7" s="1100"/>
      <c r="CE7" s="1100"/>
      <c r="CF7" s="1100"/>
      <c r="CG7" s="1112"/>
      <c r="CH7" s="1096">
        <v>12</v>
      </c>
      <c r="CI7" s="1097"/>
      <c r="CJ7" s="1097"/>
      <c r="CK7" s="1097"/>
      <c r="CL7" s="1098"/>
      <c r="CM7" s="1096">
        <v>31</v>
      </c>
      <c r="CN7" s="1097"/>
      <c r="CO7" s="1097"/>
      <c r="CP7" s="1097"/>
      <c r="CQ7" s="1098"/>
      <c r="CR7" s="1096">
        <v>26</v>
      </c>
      <c r="CS7" s="1097"/>
      <c r="CT7" s="1097"/>
      <c r="CU7" s="1097"/>
      <c r="CV7" s="1098"/>
      <c r="CW7" s="1096" t="s">
        <v>586</v>
      </c>
      <c r="CX7" s="1097"/>
      <c r="CY7" s="1097"/>
      <c r="CZ7" s="1097"/>
      <c r="DA7" s="1098"/>
      <c r="DB7" s="1096" t="s">
        <v>511</v>
      </c>
      <c r="DC7" s="1097"/>
      <c r="DD7" s="1097"/>
      <c r="DE7" s="1097"/>
      <c r="DF7" s="1098"/>
      <c r="DG7" s="1096" t="s">
        <v>511</v>
      </c>
      <c r="DH7" s="1097"/>
      <c r="DI7" s="1097"/>
      <c r="DJ7" s="1097"/>
      <c r="DK7" s="1098"/>
      <c r="DL7" s="1096" t="s">
        <v>511</v>
      </c>
      <c r="DM7" s="1097"/>
      <c r="DN7" s="1097"/>
      <c r="DO7" s="1097"/>
      <c r="DP7" s="1098"/>
      <c r="DQ7" s="1096" t="s">
        <v>511</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574</v>
      </c>
      <c r="BT8" s="993"/>
      <c r="BU8" s="993"/>
      <c r="BV8" s="993"/>
      <c r="BW8" s="993"/>
      <c r="BX8" s="993"/>
      <c r="BY8" s="993"/>
      <c r="BZ8" s="993"/>
      <c r="CA8" s="993"/>
      <c r="CB8" s="993"/>
      <c r="CC8" s="993"/>
      <c r="CD8" s="993"/>
      <c r="CE8" s="993"/>
      <c r="CF8" s="993"/>
      <c r="CG8" s="1014"/>
      <c r="CH8" s="989">
        <v>1</v>
      </c>
      <c r="CI8" s="990"/>
      <c r="CJ8" s="990"/>
      <c r="CK8" s="990"/>
      <c r="CL8" s="991"/>
      <c r="CM8" s="989">
        <v>27</v>
      </c>
      <c r="CN8" s="990"/>
      <c r="CO8" s="990"/>
      <c r="CP8" s="990"/>
      <c r="CQ8" s="991"/>
      <c r="CR8" s="989">
        <v>10</v>
      </c>
      <c r="CS8" s="990"/>
      <c r="CT8" s="990"/>
      <c r="CU8" s="990"/>
      <c r="CV8" s="991"/>
      <c r="CW8" s="989" t="s">
        <v>586</v>
      </c>
      <c r="CX8" s="990"/>
      <c r="CY8" s="990"/>
      <c r="CZ8" s="990"/>
      <c r="DA8" s="991"/>
      <c r="DB8" s="989" t="s">
        <v>511</v>
      </c>
      <c r="DC8" s="990"/>
      <c r="DD8" s="990"/>
      <c r="DE8" s="990"/>
      <c r="DF8" s="991"/>
      <c r="DG8" s="989" t="s">
        <v>511</v>
      </c>
      <c r="DH8" s="990"/>
      <c r="DI8" s="990"/>
      <c r="DJ8" s="990"/>
      <c r="DK8" s="991"/>
      <c r="DL8" s="989" t="s">
        <v>511</v>
      </c>
      <c r="DM8" s="990"/>
      <c r="DN8" s="990"/>
      <c r="DO8" s="990"/>
      <c r="DP8" s="991"/>
      <c r="DQ8" s="989" t="s">
        <v>511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575</v>
      </c>
      <c r="BT9" s="993"/>
      <c r="BU9" s="993"/>
      <c r="BV9" s="993"/>
      <c r="BW9" s="993"/>
      <c r="BX9" s="993"/>
      <c r="BY9" s="993"/>
      <c r="BZ9" s="993"/>
      <c r="CA9" s="993"/>
      <c r="CB9" s="993"/>
      <c r="CC9" s="993"/>
      <c r="CD9" s="993"/>
      <c r="CE9" s="993"/>
      <c r="CF9" s="993"/>
      <c r="CG9" s="1014"/>
      <c r="CH9" s="989">
        <v>75</v>
      </c>
      <c r="CI9" s="990"/>
      <c r="CJ9" s="990"/>
      <c r="CK9" s="990"/>
      <c r="CL9" s="991"/>
      <c r="CM9" s="989">
        <v>49</v>
      </c>
      <c r="CN9" s="990"/>
      <c r="CO9" s="990"/>
      <c r="CP9" s="990"/>
      <c r="CQ9" s="991"/>
      <c r="CR9" s="989">
        <v>25</v>
      </c>
      <c r="CS9" s="990"/>
      <c r="CT9" s="990"/>
      <c r="CU9" s="990"/>
      <c r="CV9" s="991"/>
      <c r="CW9" s="989" t="s">
        <v>586</v>
      </c>
      <c r="CX9" s="990"/>
      <c r="CY9" s="990"/>
      <c r="CZ9" s="990"/>
      <c r="DA9" s="991"/>
      <c r="DB9" s="989" t="s">
        <v>511</v>
      </c>
      <c r="DC9" s="990"/>
      <c r="DD9" s="990"/>
      <c r="DE9" s="990"/>
      <c r="DF9" s="991"/>
      <c r="DG9" s="989" t="s">
        <v>511</v>
      </c>
      <c r="DH9" s="990"/>
      <c r="DI9" s="990"/>
      <c r="DJ9" s="990"/>
      <c r="DK9" s="991"/>
      <c r="DL9" s="989" t="s">
        <v>511</v>
      </c>
      <c r="DM9" s="990"/>
      <c r="DN9" s="990"/>
      <c r="DO9" s="990"/>
      <c r="DP9" s="991"/>
      <c r="DQ9" s="989" t="s">
        <v>511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576</v>
      </c>
      <c r="BT10" s="993"/>
      <c r="BU10" s="993"/>
      <c r="BV10" s="993"/>
      <c r="BW10" s="993"/>
      <c r="BX10" s="993"/>
      <c r="BY10" s="993"/>
      <c r="BZ10" s="993"/>
      <c r="CA10" s="993"/>
      <c r="CB10" s="993"/>
      <c r="CC10" s="993"/>
      <c r="CD10" s="993"/>
      <c r="CE10" s="993"/>
      <c r="CF10" s="993"/>
      <c r="CG10" s="1014"/>
      <c r="CH10" s="989">
        <v>8</v>
      </c>
      <c r="CI10" s="990"/>
      <c r="CJ10" s="990"/>
      <c r="CK10" s="990"/>
      <c r="CL10" s="991"/>
      <c r="CM10" s="989">
        <v>150</v>
      </c>
      <c r="CN10" s="990"/>
      <c r="CO10" s="990"/>
      <c r="CP10" s="990"/>
      <c r="CQ10" s="991"/>
      <c r="CR10" s="989">
        <v>3</v>
      </c>
      <c r="CS10" s="990"/>
      <c r="CT10" s="990"/>
      <c r="CU10" s="990"/>
      <c r="CV10" s="991"/>
      <c r="CW10" s="989" t="s">
        <v>586</v>
      </c>
      <c r="CX10" s="990"/>
      <c r="CY10" s="990"/>
      <c r="CZ10" s="990"/>
      <c r="DA10" s="991"/>
      <c r="DB10" s="989" t="s">
        <v>511</v>
      </c>
      <c r="DC10" s="990"/>
      <c r="DD10" s="990"/>
      <c r="DE10" s="990"/>
      <c r="DF10" s="991"/>
      <c r="DG10" s="989" t="s">
        <v>511</v>
      </c>
      <c r="DH10" s="990"/>
      <c r="DI10" s="990"/>
      <c r="DJ10" s="990"/>
      <c r="DK10" s="991"/>
      <c r="DL10" s="989" t="s">
        <v>511</v>
      </c>
      <c r="DM10" s="990"/>
      <c r="DN10" s="990"/>
      <c r="DO10" s="990"/>
      <c r="DP10" s="991"/>
      <c r="DQ10" s="989" t="s">
        <v>511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577</v>
      </c>
      <c r="BT11" s="993"/>
      <c r="BU11" s="993"/>
      <c r="BV11" s="993"/>
      <c r="BW11" s="993"/>
      <c r="BX11" s="993"/>
      <c r="BY11" s="993"/>
      <c r="BZ11" s="993"/>
      <c r="CA11" s="993"/>
      <c r="CB11" s="993"/>
      <c r="CC11" s="993"/>
      <c r="CD11" s="993"/>
      <c r="CE11" s="993"/>
      <c r="CF11" s="993"/>
      <c r="CG11" s="1014"/>
      <c r="CH11" s="989">
        <v>14</v>
      </c>
      <c r="CI11" s="990"/>
      <c r="CJ11" s="990"/>
      <c r="CK11" s="990"/>
      <c r="CL11" s="991"/>
      <c r="CM11" s="989">
        <v>10</v>
      </c>
      <c r="CN11" s="990"/>
      <c r="CO11" s="990"/>
      <c r="CP11" s="990"/>
      <c r="CQ11" s="991"/>
      <c r="CR11" s="989">
        <v>5</v>
      </c>
      <c r="CS11" s="990"/>
      <c r="CT11" s="990"/>
      <c r="CU11" s="990"/>
      <c r="CV11" s="991"/>
      <c r="CW11" s="989" t="s">
        <v>586</v>
      </c>
      <c r="CX11" s="990"/>
      <c r="CY11" s="990"/>
      <c r="CZ11" s="990"/>
      <c r="DA11" s="991"/>
      <c r="DB11" s="989" t="s">
        <v>511</v>
      </c>
      <c r="DC11" s="990"/>
      <c r="DD11" s="990"/>
      <c r="DE11" s="990"/>
      <c r="DF11" s="991"/>
      <c r="DG11" s="989" t="s">
        <v>511</v>
      </c>
      <c r="DH11" s="990"/>
      <c r="DI11" s="990"/>
      <c r="DJ11" s="990"/>
      <c r="DK11" s="991"/>
      <c r="DL11" s="989" t="s">
        <v>511</v>
      </c>
      <c r="DM11" s="990"/>
      <c r="DN11" s="990"/>
      <c r="DO11" s="990"/>
      <c r="DP11" s="991"/>
      <c r="DQ11" s="989" t="s">
        <v>511</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20667</v>
      </c>
      <c r="R23" s="1061"/>
      <c r="S23" s="1061"/>
      <c r="T23" s="1061"/>
      <c r="U23" s="1061"/>
      <c r="V23" s="1061">
        <v>19827</v>
      </c>
      <c r="W23" s="1061"/>
      <c r="X23" s="1061"/>
      <c r="Y23" s="1061"/>
      <c r="Z23" s="1061"/>
      <c r="AA23" s="1061">
        <v>840</v>
      </c>
      <c r="AB23" s="1061"/>
      <c r="AC23" s="1061"/>
      <c r="AD23" s="1061"/>
      <c r="AE23" s="1068"/>
      <c r="AF23" s="1069">
        <v>557</v>
      </c>
      <c r="AG23" s="1061"/>
      <c r="AH23" s="1061"/>
      <c r="AI23" s="1061"/>
      <c r="AJ23" s="1070"/>
      <c r="AK23" s="1071"/>
      <c r="AL23" s="1072"/>
      <c r="AM23" s="1072"/>
      <c r="AN23" s="1072"/>
      <c r="AO23" s="1072"/>
      <c r="AP23" s="1061">
        <v>17071</v>
      </c>
      <c r="AQ23" s="1061"/>
      <c r="AR23" s="1061"/>
      <c r="AS23" s="1061"/>
      <c r="AT23" s="1061"/>
      <c r="AU23" s="1062"/>
      <c r="AV23" s="1062"/>
      <c r="AW23" s="1062"/>
      <c r="AX23" s="1062"/>
      <c r="AY23" s="1063"/>
      <c r="AZ23" s="1064" t="s">
        <v>243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3179</v>
      </c>
      <c r="R28" s="1051"/>
      <c r="S28" s="1051"/>
      <c r="T28" s="1051"/>
      <c r="U28" s="1051"/>
      <c r="V28" s="1051">
        <v>3119</v>
      </c>
      <c r="W28" s="1051"/>
      <c r="X28" s="1051"/>
      <c r="Y28" s="1051"/>
      <c r="Z28" s="1051"/>
      <c r="AA28" s="1051">
        <v>60</v>
      </c>
      <c r="AB28" s="1051"/>
      <c r="AC28" s="1051"/>
      <c r="AD28" s="1051"/>
      <c r="AE28" s="1052"/>
      <c r="AF28" s="1053">
        <v>60</v>
      </c>
      <c r="AG28" s="1051"/>
      <c r="AH28" s="1051"/>
      <c r="AI28" s="1051"/>
      <c r="AJ28" s="1054"/>
      <c r="AK28" s="1042">
        <v>320</v>
      </c>
      <c r="AL28" s="1043"/>
      <c r="AM28" s="1043"/>
      <c r="AN28" s="1043"/>
      <c r="AO28" s="1043"/>
      <c r="AP28" s="1043" t="s">
        <v>585</v>
      </c>
      <c r="AQ28" s="1043"/>
      <c r="AR28" s="1043"/>
      <c r="AS28" s="1043"/>
      <c r="AT28" s="1043"/>
      <c r="AU28" s="1043" t="s">
        <v>511</v>
      </c>
      <c r="AV28" s="1043"/>
      <c r="AW28" s="1043"/>
      <c r="AX28" s="1043"/>
      <c r="AY28" s="1043"/>
      <c r="AZ28" s="1044" t="s">
        <v>511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5009</v>
      </c>
      <c r="R29" s="1039"/>
      <c r="S29" s="1039"/>
      <c r="T29" s="1039"/>
      <c r="U29" s="1039"/>
      <c r="V29" s="1039">
        <v>4759</v>
      </c>
      <c r="W29" s="1039"/>
      <c r="X29" s="1039"/>
      <c r="Y29" s="1039"/>
      <c r="Z29" s="1039"/>
      <c r="AA29" s="1039">
        <v>250</v>
      </c>
      <c r="AB29" s="1039"/>
      <c r="AC29" s="1039"/>
      <c r="AD29" s="1039"/>
      <c r="AE29" s="1040"/>
      <c r="AF29" s="1035">
        <v>247</v>
      </c>
      <c r="AG29" s="1036"/>
      <c r="AH29" s="1036"/>
      <c r="AI29" s="1036"/>
      <c r="AJ29" s="1037"/>
      <c r="AK29" s="980">
        <v>753</v>
      </c>
      <c r="AL29" s="971"/>
      <c r="AM29" s="971"/>
      <c r="AN29" s="971"/>
      <c r="AO29" s="971"/>
      <c r="AP29" s="971" t="s">
        <v>511</v>
      </c>
      <c r="AQ29" s="971"/>
      <c r="AR29" s="971"/>
      <c r="AS29" s="971"/>
      <c r="AT29" s="971"/>
      <c r="AU29" s="971" t="s">
        <v>511</v>
      </c>
      <c r="AV29" s="971"/>
      <c r="AW29" s="971"/>
      <c r="AX29" s="971"/>
      <c r="AY29" s="971"/>
      <c r="AZ29" s="1041" t="s">
        <v>511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429</v>
      </c>
      <c r="R30" s="1039"/>
      <c r="S30" s="1039"/>
      <c r="T30" s="1039"/>
      <c r="U30" s="1039"/>
      <c r="V30" s="1039">
        <v>426</v>
      </c>
      <c r="W30" s="1039"/>
      <c r="X30" s="1039"/>
      <c r="Y30" s="1039"/>
      <c r="Z30" s="1039"/>
      <c r="AA30" s="1039">
        <v>3</v>
      </c>
      <c r="AB30" s="1039"/>
      <c r="AC30" s="1039"/>
      <c r="AD30" s="1039"/>
      <c r="AE30" s="1040"/>
      <c r="AF30" s="1035">
        <v>3</v>
      </c>
      <c r="AG30" s="1036"/>
      <c r="AH30" s="1036"/>
      <c r="AI30" s="1036"/>
      <c r="AJ30" s="1037"/>
      <c r="AK30" s="980">
        <v>137</v>
      </c>
      <c r="AL30" s="971"/>
      <c r="AM30" s="971"/>
      <c r="AN30" s="971"/>
      <c r="AO30" s="971"/>
      <c r="AP30" s="971" t="s">
        <v>511</v>
      </c>
      <c r="AQ30" s="971"/>
      <c r="AR30" s="971"/>
      <c r="AS30" s="971"/>
      <c r="AT30" s="971"/>
      <c r="AU30" s="971" t="s">
        <v>511</v>
      </c>
      <c r="AV30" s="971"/>
      <c r="AW30" s="971"/>
      <c r="AX30" s="971"/>
      <c r="AY30" s="971"/>
      <c r="AZ30" s="1041" t="s">
        <v>511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591</v>
      </c>
      <c r="R31" s="1039"/>
      <c r="S31" s="1039"/>
      <c r="T31" s="1039"/>
      <c r="U31" s="1039"/>
      <c r="V31" s="1039">
        <v>573</v>
      </c>
      <c r="W31" s="1039"/>
      <c r="X31" s="1039"/>
      <c r="Y31" s="1039"/>
      <c r="Z31" s="1039"/>
      <c r="AA31" s="1039">
        <v>18</v>
      </c>
      <c r="AB31" s="1039"/>
      <c r="AC31" s="1039"/>
      <c r="AD31" s="1039"/>
      <c r="AE31" s="1040"/>
      <c r="AF31" s="1035">
        <v>616</v>
      </c>
      <c r="AG31" s="1036"/>
      <c r="AH31" s="1036"/>
      <c r="AI31" s="1036"/>
      <c r="AJ31" s="1037"/>
      <c r="AK31" s="980">
        <v>19</v>
      </c>
      <c r="AL31" s="971"/>
      <c r="AM31" s="971"/>
      <c r="AN31" s="971"/>
      <c r="AO31" s="971"/>
      <c r="AP31" s="971">
        <v>2793</v>
      </c>
      <c r="AQ31" s="971"/>
      <c r="AR31" s="971"/>
      <c r="AS31" s="971"/>
      <c r="AT31" s="971"/>
      <c r="AU31" s="971">
        <v>297</v>
      </c>
      <c r="AV31" s="971"/>
      <c r="AW31" s="971"/>
      <c r="AX31" s="971"/>
      <c r="AY31" s="971"/>
      <c r="AZ31" s="1041" t="s">
        <v>585</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857</v>
      </c>
      <c r="R32" s="1039"/>
      <c r="S32" s="1039"/>
      <c r="T32" s="1039"/>
      <c r="U32" s="1039"/>
      <c r="V32" s="1039">
        <v>845</v>
      </c>
      <c r="W32" s="1039"/>
      <c r="X32" s="1039"/>
      <c r="Y32" s="1039"/>
      <c r="Z32" s="1039"/>
      <c r="AA32" s="1039">
        <v>13</v>
      </c>
      <c r="AB32" s="1039"/>
      <c r="AC32" s="1039"/>
      <c r="AD32" s="1039"/>
      <c r="AE32" s="1040"/>
      <c r="AF32" s="1035">
        <v>90</v>
      </c>
      <c r="AG32" s="1036"/>
      <c r="AH32" s="1036"/>
      <c r="AI32" s="1036"/>
      <c r="AJ32" s="1037"/>
      <c r="AK32" s="980">
        <v>597</v>
      </c>
      <c r="AL32" s="971"/>
      <c r="AM32" s="971"/>
      <c r="AN32" s="971"/>
      <c r="AO32" s="971"/>
      <c r="AP32" s="971">
        <v>6542</v>
      </c>
      <c r="AQ32" s="971"/>
      <c r="AR32" s="971"/>
      <c r="AS32" s="971"/>
      <c r="AT32" s="971"/>
      <c r="AU32" s="971">
        <v>6044</v>
      </c>
      <c r="AV32" s="971"/>
      <c r="AW32" s="971"/>
      <c r="AX32" s="971"/>
      <c r="AY32" s="971"/>
      <c r="AZ32" s="1041" t="s">
        <v>585</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1016</v>
      </c>
      <c r="AG63" s="959"/>
      <c r="AH63" s="959"/>
      <c r="AI63" s="959"/>
      <c r="AJ63" s="1022"/>
      <c r="AK63" s="1023"/>
      <c r="AL63" s="963"/>
      <c r="AM63" s="963"/>
      <c r="AN63" s="963"/>
      <c r="AO63" s="963"/>
      <c r="AP63" s="959">
        <v>9335</v>
      </c>
      <c r="AQ63" s="959"/>
      <c r="AR63" s="959"/>
      <c r="AS63" s="959"/>
      <c r="AT63" s="959"/>
      <c r="AU63" s="959">
        <v>6341</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399</v>
      </c>
      <c r="W66" s="1002"/>
      <c r="X66" s="1002"/>
      <c r="Y66" s="1002"/>
      <c r="Z66" s="1003"/>
      <c r="AA66" s="1001" t="s">
        <v>400</v>
      </c>
      <c r="AB66" s="1002"/>
      <c r="AC66" s="1002"/>
      <c r="AD66" s="1002"/>
      <c r="AE66" s="1003"/>
      <c r="AF66" s="1007" t="s">
        <v>401</v>
      </c>
      <c r="AG66" s="1008"/>
      <c r="AH66" s="1008"/>
      <c r="AI66" s="1008"/>
      <c r="AJ66" s="1009"/>
      <c r="AK66" s="1001" t="s">
        <v>402</v>
      </c>
      <c r="AL66" s="996"/>
      <c r="AM66" s="996"/>
      <c r="AN66" s="996"/>
      <c r="AO66" s="997"/>
      <c r="AP66" s="1001" t="s">
        <v>419</v>
      </c>
      <c r="AQ66" s="1002"/>
      <c r="AR66" s="1002"/>
      <c r="AS66" s="1002"/>
      <c r="AT66" s="1003"/>
      <c r="AU66" s="1001" t="s">
        <v>420</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578</v>
      </c>
      <c r="C68" s="986"/>
      <c r="D68" s="986"/>
      <c r="E68" s="986"/>
      <c r="F68" s="986"/>
      <c r="G68" s="986"/>
      <c r="H68" s="986"/>
      <c r="I68" s="986"/>
      <c r="J68" s="986"/>
      <c r="K68" s="986"/>
      <c r="L68" s="986"/>
      <c r="M68" s="986"/>
      <c r="N68" s="986"/>
      <c r="O68" s="986"/>
      <c r="P68" s="987"/>
      <c r="Q68" s="988">
        <v>1816</v>
      </c>
      <c r="R68" s="982"/>
      <c r="S68" s="982"/>
      <c r="T68" s="982"/>
      <c r="U68" s="982"/>
      <c r="V68" s="982">
        <v>1778</v>
      </c>
      <c r="W68" s="982"/>
      <c r="X68" s="982"/>
      <c r="Y68" s="982"/>
      <c r="Z68" s="982"/>
      <c r="AA68" s="982">
        <v>38</v>
      </c>
      <c r="AB68" s="982"/>
      <c r="AC68" s="982"/>
      <c r="AD68" s="982"/>
      <c r="AE68" s="982"/>
      <c r="AF68" s="982">
        <v>35</v>
      </c>
      <c r="AG68" s="982"/>
      <c r="AH68" s="982"/>
      <c r="AI68" s="982"/>
      <c r="AJ68" s="982"/>
      <c r="AK68" s="982" t="s">
        <v>586</v>
      </c>
      <c r="AL68" s="982"/>
      <c r="AM68" s="982"/>
      <c r="AN68" s="982"/>
      <c r="AO68" s="982"/>
      <c r="AP68" s="982">
        <v>3203</v>
      </c>
      <c r="AQ68" s="982"/>
      <c r="AR68" s="982"/>
      <c r="AS68" s="982"/>
      <c r="AT68" s="982"/>
      <c r="AU68" s="982">
        <v>2967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579</v>
      </c>
      <c r="C69" s="975"/>
      <c r="D69" s="975"/>
      <c r="E69" s="975"/>
      <c r="F69" s="975"/>
      <c r="G69" s="975"/>
      <c r="H69" s="975"/>
      <c r="I69" s="975"/>
      <c r="J69" s="975"/>
      <c r="K69" s="975"/>
      <c r="L69" s="975"/>
      <c r="M69" s="975"/>
      <c r="N69" s="975"/>
      <c r="O69" s="975"/>
      <c r="P69" s="976"/>
      <c r="Q69" s="977">
        <v>0</v>
      </c>
      <c r="R69" s="971"/>
      <c r="S69" s="971"/>
      <c r="T69" s="971"/>
      <c r="U69" s="971"/>
      <c r="V69" s="971" t="s">
        <v>586</v>
      </c>
      <c r="W69" s="971"/>
      <c r="X69" s="971"/>
      <c r="Y69" s="971"/>
      <c r="Z69" s="971"/>
      <c r="AA69" s="971">
        <v>0</v>
      </c>
      <c r="AB69" s="971"/>
      <c r="AC69" s="971"/>
      <c r="AD69" s="971"/>
      <c r="AE69" s="971"/>
      <c r="AF69" s="971">
        <v>0</v>
      </c>
      <c r="AG69" s="971"/>
      <c r="AH69" s="971"/>
      <c r="AI69" s="971"/>
      <c r="AJ69" s="971"/>
      <c r="AK69" s="971" t="s">
        <v>586</v>
      </c>
      <c r="AL69" s="971"/>
      <c r="AM69" s="971"/>
      <c r="AN69" s="971"/>
      <c r="AO69" s="971"/>
      <c r="AP69" s="971" t="s">
        <v>586</v>
      </c>
      <c r="AQ69" s="971"/>
      <c r="AR69" s="971"/>
      <c r="AS69" s="971"/>
      <c r="AT69" s="971"/>
      <c r="AU69" s="971" t="s">
        <v>586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580</v>
      </c>
      <c r="C70" s="975"/>
      <c r="D70" s="975"/>
      <c r="E70" s="975"/>
      <c r="F70" s="975"/>
      <c r="G70" s="975"/>
      <c r="H70" s="975"/>
      <c r="I70" s="975"/>
      <c r="J70" s="975"/>
      <c r="K70" s="975"/>
      <c r="L70" s="975"/>
      <c r="M70" s="975"/>
      <c r="N70" s="975"/>
      <c r="O70" s="975"/>
      <c r="P70" s="976"/>
      <c r="Q70" s="977">
        <v>7170</v>
      </c>
      <c r="R70" s="971"/>
      <c r="S70" s="971"/>
      <c r="T70" s="971"/>
      <c r="U70" s="971"/>
      <c r="V70" s="971">
        <v>7083</v>
      </c>
      <c r="W70" s="971"/>
      <c r="X70" s="971"/>
      <c r="Y70" s="971"/>
      <c r="Z70" s="971"/>
      <c r="AA70" s="971">
        <v>87</v>
      </c>
      <c r="AB70" s="971"/>
      <c r="AC70" s="971"/>
      <c r="AD70" s="971"/>
      <c r="AE70" s="971"/>
      <c r="AF70" s="971">
        <v>87</v>
      </c>
      <c r="AG70" s="971"/>
      <c r="AH70" s="971"/>
      <c r="AI70" s="971"/>
      <c r="AJ70" s="971"/>
      <c r="AK70" s="971">
        <v>2533</v>
      </c>
      <c r="AL70" s="971"/>
      <c r="AM70" s="971"/>
      <c r="AN70" s="971"/>
      <c r="AO70" s="971"/>
      <c r="AP70" s="971" t="s">
        <v>586</v>
      </c>
      <c r="AQ70" s="971"/>
      <c r="AR70" s="971"/>
      <c r="AS70" s="971"/>
      <c r="AT70" s="971"/>
      <c r="AU70" s="971" t="s">
        <v>586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581</v>
      </c>
      <c r="C71" s="975"/>
      <c r="D71" s="975"/>
      <c r="E71" s="975"/>
      <c r="F71" s="975"/>
      <c r="G71" s="975"/>
      <c r="H71" s="975"/>
      <c r="I71" s="975"/>
      <c r="J71" s="975"/>
      <c r="K71" s="975"/>
      <c r="L71" s="975"/>
      <c r="M71" s="975"/>
      <c r="N71" s="975"/>
      <c r="O71" s="975"/>
      <c r="P71" s="976"/>
      <c r="Q71" s="977">
        <v>82</v>
      </c>
      <c r="R71" s="971"/>
      <c r="S71" s="971"/>
      <c r="T71" s="971"/>
      <c r="U71" s="971"/>
      <c r="V71" s="971">
        <v>64</v>
      </c>
      <c r="W71" s="971"/>
      <c r="X71" s="971"/>
      <c r="Y71" s="971"/>
      <c r="Z71" s="971"/>
      <c r="AA71" s="971">
        <v>19</v>
      </c>
      <c r="AB71" s="971"/>
      <c r="AC71" s="971"/>
      <c r="AD71" s="971"/>
      <c r="AE71" s="971"/>
      <c r="AF71" s="971">
        <v>19</v>
      </c>
      <c r="AG71" s="971"/>
      <c r="AH71" s="971"/>
      <c r="AI71" s="971"/>
      <c r="AJ71" s="971"/>
      <c r="AK71" s="971" t="s">
        <v>586</v>
      </c>
      <c r="AL71" s="971"/>
      <c r="AM71" s="971"/>
      <c r="AN71" s="971"/>
      <c r="AO71" s="971"/>
      <c r="AP71" s="971" t="s">
        <v>586</v>
      </c>
      <c r="AQ71" s="971"/>
      <c r="AR71" s="971"/>
      <c r="AS71" s="971"/>
      <c r="AT71" s="971"/>
      <c r="AU71" s="971" t="s">
        <v>586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582</v>
      </c>
      <c r="C72" s="975"/>
      <c r="D72" s="975"/>
      <c r="E72" s="975"/>
      <c r="F72" s="975"/>
      <c r="G72" s="975"/>
      <c r="H72" s="975"/>
      <c r="I72" s="975"/>
      <c r="J72" s="975"/>
      <c r="K72" s="975"/>
      <c r="L72" s="975"/>
      <c r="M72" s="975"/>
      <c r="N72" s="975"/>
      <c r="O72" s="975"/>
      <c r="P72" s="976"/>
      <c r="Q72" s="977">
        <v>146</v>
      </c>
      <c r="R72" s="971"/>
      <c r="S72" s="971"/>
      <c r="T72" s="971"/>
      <c r="U72" s="971"/>
      <c r="V72" s="971">
        <v>135</v>
      </c>
      <c r="W72" s="971"/>
      <c r="X72" s="971"/>
      <c r="Y72" s="971"/>
      <c r="Z72" s="971"/>
      <c r="AA72" s="971">
        <v>11</v>
      </c>
      <c r="AB72" s="971"/>
      <c r="AC72" s="971"/>
      <c r="AD72" s="971"/>
      <c r="AE72" s="971"/>
      <c r="AF72" s="971">
        <v>11</v>
      </c>
      <c r="AG72" s="971"/>
      <c r="AH72" s="971"/>
      <c r="AI72" s="971"/>
      <c r="AJ72" s="971"/>
      <c r="AK72" s="971">
        <v>32</v>
      </c>
      <c r="AL72" s="971"/>
      <c r="AM72" s="971"/>
      <c r="AN72" s="971"/>
      <c r="AO72" s="971"/>
      <c r="AP72" s="971" t="s">
        <v>586</v>
      </c>
      <c r="AQ72" s="971"/>
      <c r="AR72" s="971"/>
      <c r="AS72" s="971"/>
      <c r="AT72" s="971"/>
      <c r="AU72" s="971" t="s">
        <v>586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583</v>
      </c>
      <c r="C73" s="975"/>
      <c r="D73" s="975"/>
      <c r="E73" s="975"/>
      <c r="F73" s="975"/>
      <c r="G73" s="975"/>
      <c r="H73" s="975"/>
      <c r="I73" s="975"/>
      <c r="J73" s="975"/>
      <c r="K73" s="975"/>
      <c r="L73" s="975"/>
      <c r="M73" s="975"/>
      <c r="N73" s="975"/>
      <c r="O73" s="975"/>
      <c r="P73" s="976"/>
      <c r="Q73" s="977">
        <v>542</v>
      </c>
      <c r="R73" s="971"/>
      <c r="S73" s="971"/>
      <c r="T73" s="971"/>
      <c r="U73" s="971"/>
      <c r="V73" s="971">
        <v>507</v>
      </c>
      <c r="W73" s="971"/>
      <c r="X73" s="971"/>
      <c r="Y73" s="971"/>
      <c r="Z73" s="971"/>
      <c r="AA73" s="971">
        <v>35</v>
      </c>
      <c r="AB73" s="971"/>
      <c r="AC73" s="971"/>
      <c r="AD73" s="971"/>
      <c r="AE73" s="971"/>
      <c r="AF73" s="971">
        <v>35</v>
      </c>
      <c r="AG73" s="971"/>
      <c r="AH73" s="971"/>
      <c r="AI73" s="971"/>
      <c r="AJ73" s="971"/>
      <c r="AK73" s="971" t="s">
        <v>586</v>
      </c>
      <c r="AL73" s="971"/>
      <c r="AM73" s="971"/>
      <c r="AN73" s="971"/>
      <c r="AO73" s="971"/>
      <c r="AP73" s="971" t="s">
        <v>586</v>
      </c>
      <c r="AQ73" s="971"/>
      <c r="AR73" s="971"/>
      <c r="AS73" s="971"/>
      <c r="AT73" s="971"/>
      <c r="AU73" s="971" t="s">
        <v>586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584</v>
      </c>
      <c r="C74" s="975"/>
      <c r="D74" s="975"/>
      <c r="E74" s="975"/>
      <c r="F74" s="975"/>
      <c r="G74" s="975"/>
      <c r="H74" s="975"/>
      <c r="I74" s="975"/>
      <c r="J74" s="975"/>
      <c r="K74" s="975"/>
      <c r="L74" s="975"/>
      <c r="M74" s="975"/>
      <c r="N74" s="975"/>
      <c r="O74" s="975"/>
      <c r="P74" s="976"/>
      <c r="Q74" s="977">
        <v>154466</v>
      </c>
      <c r="R74" s="971"/>
      <c r="S74" s="971"/>
      <c r="T74" s="971"/>
      <c r="U74" s="971"/>
      <c r="V74" s="971">
        <v>151330</v>
      </c>
      <c r="W74" s="971"/>
      <c r="X74" s="971"/>
      <c r="Y74" s="971"/>
      <c r="Z74" s="971"/>
      <c r="AA74" s="971">
        <v>3136</v>
      </c>
      <c r="AB74" s="971"/>
      <c r="AC74" s="971"/>
      <c r="AD74" s="971"/>
      <c r="AE74" s="971"/>
      <c r="AF74" s="971">
        <v>3136</v>
      </c>
      <c r="AG74" s="971"/>
      <c r="AH74" s="971"/>
      <c r="AI74" s="971"/>
      <c r="AJ74" s="971"/>
      <c r="AK74" s="971">
        <v>668</v>
      </c>
      <c r="AL74" s="971"/>
      <c r="AM74" s="971"/>
      <c r="AN74" s="971"/>
      <c r="AO74" s="971"/>
      <c r="AP74" s="971" t="s">
        <v>586</v>
      </c>
      <c r="AQ74" s="971"/>
      <c r="AR74" s="971"/>
      <c r="AS74" s="971"/>
      <c r="AT74" s="971"/>
      <c r="AU74" s="971" t="s">
        <v>586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3324</v>
      </c>
      <c r="AG88" s="959"/>
      <c r="AH88" s="959"/>
      <c r="AI88" s="959"/>
      <c r="AJ88" s="959"/>
      <c r="AK88" s="963"/>
      <c r="AL88" s="963"/>
      <c r="AM88" s="963"/>
      <c r="AN88" s="963"/>
      <c r="AO88" s="963"/>
      <c r="AP88" s="959">
        <v>3203</v>
      </c>
      <c r="AQ88" s="959"/>
      <c r="AR88" s="959"/>
      <c r="AS88" s="959"/>
      <c r="AT88" s="959"/>
      <c r="AU88" s="959">
        <v>2967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68</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312</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312</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312</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1978733</v>
      </c>
      <c r="AB110" s="889"/>
      <c r="AC110" s="889"/>
      <c r="AD110" s="889"/>
      <c r="AE110" s="890"/>
      <c r="AF110" s="891">
        <v>1970291</v>
      </c>
      <c r="AG110" s="889"/>
      <c r="AH110" s="889"/>
      <c r="AI110" s="889"/>
      <c r="AJ110" s="890"/>
      <c r="AK110" s="891">
        <v>1947585</v>
      </c>
      <c r="AL110" s="889"/>
      <c r="AM110" s="889"/>
      <c r="AN110" s="889"/>
      <c r="AO110" s="890"/>
      <c r="AP110" s="892">
        <v>20.399999999999999</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19013189</v>
      </c>
      <c r="BR110" s="842"/>
      <c r="BS110" s="842"/>
      <c r="BT110" s="842"/>
      <c r="BU110" s="842"/>
      <c r="BV110" s="842">
        <v>18032307</v>
      </c>
      <c r="BW110" s="842"/>
      <c r="BX110" s="842"/>
      <c r="BY110" s="842"/>
      <c r="BZ110" s="842"/>
      <c r="CA110" s="842">
        <v>17070529</v>
      </c>
      <c r="CB110" s="842"/>
      <c r="CC110" s="842"/>
      <c r="CD110" s="842"/>
      <c r="CE110" s="842"/>
      <c r="CF110" s="866">
        <v>179.2</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243</v>
      </c>
      <c r="DH110" s="842"/>
      <c r="DI110" s="842"/>
      <c r="DJ110" s="842"/>
      <c r="DK110" s="842"/>
      <c r="DL110" s="842" t="s">
        <v>438</v>
      </c>
      <c r="DM110" s="842"/>
      <c r="DN110" s="842"/>
      <c r="DO110" s="842"/>
      <c r="DP110" s="842"/>
      <c r="DQ110" s="842" t="s">
        <v>243</v>
      </c>
      <c r="DR110" s="842"/>
      <c r="DS110" s="842"/>
      <c r="DT110" s="842"/>
      <c r="DU110" s="842"/>
      <c r="DV110" s="843" t="s">
        <v>438</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243</v>
      </c>
      <c r="AB111" s="919"/>
      <c r="AC111" s="919"/>
      <c r="AD111" s="919"/>
      <c r="AE111" s="920"/>
      <c r="AF111" s="921" t="s">
        <v>243</v>
      </c>
      <c r="AG111" s="919"/>
      <c r="AH111" s="919"/>
      <c r="AI111" s="919"/>
      <c r="AJ111" s="920"/>
      <c r="AK111" s="921" t="s">
        <v>438</v>
      </c>
      <c r="AL111" s="919"/>
      <c r="AM111" s="919"/>
      <c r="AN111" s="919"/>
      <c r="AO111" s="920"/>
      <c r="AP111" s="922" t="s">
        <v>438</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438</v>
      </c>
      <c r="BR111" s="817"/>
      <c r="BS111" s="817"/>
      <c r="BT111" s="817"/>
      <c r="BU111" s="817"/>
      <c r="BV111" s="817" t="s">
        <v>438</v>
      </c>
      <c r="BW111" s="817"/>
      <c r="BX111" s="817"/>
      <c r="BY111" s="817"/>
      <c r="BZ111" s="817"/>
      <c r="CA111" s="817" t="s">
        <v>438</v>
      </c>
      <c r="CB111" s="817"/>
      <c r="CC111" s="817"/>
      <c r="CD111" s="817"/>
      <c r="CE111" s="817"/>
      <c r="CF111" s="875" t="s">
        <v>438</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438</v>
      </c>
      <c r="DH111" s="817"/>
      <c r="DI111" s="817"/>
      <c r="DJ111" s="817"/>
      <c r="DK111" s="817"/>
      <c r="DL111" s="817" t="s">
        <v>243</v>
      </c>
      <c r="DM111" s="817"/>
      <c r="DN111" s="817"/>
      <c r="DO111" s="817"/>
      <c r="DP111" s="817"/>
      <c r="DQ111" s="817" t="s">
        <v>243</v>
      </c>
      <c r="DR111" s="817"/>
      <c r="DS111" s="817"/>
      <c r="DT111" s="817"/>
      <c r="DU111" s="817"/>
      <c r="DV111" s="794" t="s">
        <v>243</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438</v>
      </c>
      <c r="AB112" s="780"/>
      <c r="AC112" s="780"/>
      <c r="AD112" s="780"/>
      <c r="AE112" s="781"/>
      <c r="AF112" s="782" t="s">
        <v>438</v>
      </c>
      <c r="AG112" s="780"/>
      <c r="AH112" s="780"/>
      <c r="AI112" s="780"/>
      <c r="AJ112" s="781"/>
      <c r="AK112" s="782" t="s">
        <v>438</v>
      </c>
      <c r="AL112" s="780"/>
      <c r="AM112" s="780"/>
      <c r="AN112" s="780"/>
      <c r="AO112" s="781"/>
      <c r="AP112" s="824" t="s">
        <v>438</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7169149</v>
      </c>
      <c r="BR112" s="817"/>
      <c r="BS112" s="817"/>
      <c r="BT112" s="817"/>
      <c r="BU112" s="817"/>
      <c r="BV112" s="817">
        <v>6625627</v>
      </c>
      <c r="BW112" s="817"/>
      <c r="BX112" s="817"/>
      <c r="BY112" s="817"/>
      <c r="BZ112" s="817"/>
      <c r="CA112" s="817">
        <v>6341785</v>
      </c>
      <c r="CB112" s="817"/>
      <c r="CC112" s="817"/>
      <c r="CD112" s="817"/>
      <c r="CE112" s="817"/>
      <c r="CF112" s="875">
        <v>66.599999999999994</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438</v>
      </c>
      <c r="DH112" s="817"/>
      <c r="DI112" s="817"/>
      <c r="DJ112" s="817"/>
      <c r="DK112" s="817"/>
      <c r="DL112" s="817" t="s">
        <v>243</v>
      </c>
      <c r="DM112" s="817"/>
      <c r="DN112" s="817"/>
      <c r="DO112" s="817"/>
      <c r="DP112" s="817"/>
      <c r="DQ112" s="817" t="s">
        <v>438</v>
      </c>
      <c r="DR112" s="817"/>
      <c r="DS112" s="817"/>
      <c r="DT112" s="817"/>
      <c r="DU112" s="817"/>
      <c r="DV112" s="794" t="s">
        <v>438</v>
      </c>
      <c r="DW112" s="794"/>
      <c r="DX112" s="794"/>
      <c r="DY112" s="794"/>
      <c r="DZ112" s="795"/>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446657</v>
      </c>
      <c r="AB113" s="919"/>
      <c r="AC113" s="919"/>
      <c r="AD113" s="919"/>
      <c r="AE113" s="920"/>
      <c r="AF113" s="921">
        <v>451988</v>
      </c>
      <c r="AG113" s="919"/>
      <c r="AH113" s="919"/>
      <c r="AI113" s="919"/>
      <c r="AJ113" s="920"/>
      <c r="AK113" s="921">
        <v>448434</v>
      </c>
      <c r="AL113" s="919"/>
      <c r="AM113" s="919"/>
      <c r="AN113" s="919"/>
      <c r="AO113" s="920"/>
      <c r="AP113" s="922">
        <v>4.7</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2345056</v>
      </c>
      <c r="BR113" s="817"/>
      <c r="BS113" s="817"/>
      <c r="BT113" s="817"/>
      <c r="BU113" s="817"/>
      <c r="BV113" s="817">
        <v>3060927</v>
      </c>
      <c r="BW113" s="817"/>
      <c r="BX113" s="817"/>
      <c r="BY113" s="817"/>
      <c r="BZ113" s="817"/>
      <c r="CA113" s="817">
        <v>2967194</v>
      </c>
      <c r="CB113" s="817"/>
      <c r="CC113" s="817"/>
      <c r="CD113" s="817"/>
      <c r="CE113" s="817"/>
      <c r="CF113" s="875">
        <v>31.2</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438</v>
      </c>
      <c r="DH113" s="780"/>
      <c r="DI113" s="780"/>
      <c r="DJ113" s="780"/>
      <c r="DK113" s="781"/>
      <c r="DL113" s="782" t="s">
        <v>438</v>
      </c>
      <c r="DM113" s="780"/>
      <c r="DN113" s="780"/>
      <c r="DO113" s="780"/>
      <c r="DP113" s="781"/>
      <c r="DQ113" s="782" t="s">
        <v>438</v>
      </c>
      <c r="DR113" s="780"/>
      <c r="DS113" s="780"/>
      <c r="DT113" s="780"/>
      <c r="DU113" s="781"/>
      <c r="DV113" s="824" t="s">
        <v>438</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103851</v>
      </c>
      <c r="AB114" s="780"/>
      <c r="AC114" s="780"/>
      <c r="AD114" s="780"/>
      <c r="AE114" s="781"/>
      <c r="AF114" s="782">
        <v>104156</v>
      </c>
      <c r="AG114" s="780"/>
      <c r="AH114" s="780"/>
      <c r="AI114" s="780"/>
      <c r="AJ114" s="781"/>
      <c r="AK114" s="782">
        <v>105883</v>
      </c>
      <c r="AL114" s="780"/>
      <c r="AM114" s="780"/>
      <c r="AN114" s="780"/>
      <c r="AO114" s="781"/>
      <c r="AP114" s="824">
        <v>1.1000000000000001</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1473044</v>
      </c>
      <c r="BR114" s="817"/>
      <c r="BS114" s="817"/>
      <c r="BT114" s="817"/>
      <c r="BU114" s="817"/>
      <c r="BV114" s="817">
        <v>1408476</v>
      </c>
      <c r="BW114" s="817"/>
      <c r="BX114" s="817"/>
      <c r="BY114" s="817"/>
      <c r="BZ114" s="817"/>
      <c r="CA114" s="817">
        <v>1458900</v>
      </c>
      <c r="CB114" s="817"/>
      <c r="CC114" s="817"/>
      <c r="CD114" s="817"/>
      <c r="CE114" s="817"/>
      <c r="CF114" s="875">
        <v>15.3</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438</v>
      </c>
      <c r="DH114" s="780"/>
      <c r="DI114" s="780"/>
      <c r="DJ114" s="780"/>
      <c r="DK114" s="781"/>
      <c r="DL114" s="782" t="s">
        <v>243</v>
      </c>
      <c r="DM114" s="780"/>
      <c r="DN114" s="780"/>
      <c r="DO114" s="780"/>
      <c r="DP114" s="781"/>
      <c r="DQ114" s="782" t="s">
        <v>438</v>
      </c>
      <c r="DR114" s="780"/>
      <c r="DS114" s="780"/>
      <c r="DT114" s="780"/>
      <c r="DU114" s="781"/>
      <c r="DV114" s="824" t="s">
        <v>243</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v>
      </c>
      <c r="AB115" s="919"/>
      <c r="AC115" s="919"/>
      <c r="AD115" s="919"/>
      <c r="AE115" s="920"/>
      <c r="AF115" s="921">
        <v>8</v>
      </c>
      <c r="AG115" s="919"/>
      <c r="AH115" s="919"/>
      <c r="AI115" s="919"/>
      <c r="AJ115" s="920"/>
      <c r="AK115" s="921">
        <v>4</v>
      </c>
      <c r="AL115" s="919"/>
      <c r="AM115" s="919"/>
      <c r="AN115" s="919"/>
      <c r="AO115" s="920"/>
      <c r="AP115" s="922">
        <v>0</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438</v>
      </c>
      <c r="BR115" s="817"/>
      <c r="BS115" s="817"/>
      <c r="BT115" s="817"/>
      <c r="BU115" s="817"/>
      <c r="BV115" s="817" t="s">
        <v>438</v>
      </c>
      <c r="BW115" s="817"/>
      <c r="BX115" s="817"/>
      <c r="BY115" s="817"/>
      <c r="BZ115" s="817"/>
      <c r="CA115" s="817" t="s">
        <v>243</v>
      </c>
      <c r="CB115" s="817"/>
      <c r="CC115" s="817"/>
      <c r="CD115" s="817"/>
      <c r="CE115" s="817"/>
      <c r="CF115" s="875" t="s">
        <v>438</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438</v>
      </c>
      <c r="DH115" s="780"/>
      <c r="DI115" s="780"/>
      <c r="DJ115" s="780"/>
      <c r="DK115" s="781"/>
      <c r="DL115" s="782" t="s">
        <v>243</v>
      </c>
      <c r="DM115" s="780"/>
      <c r="DN115" s="780"/>
      <c r="DO115" s="780"/>
      <c r="DP115" s="781"/>
      <c r="DQ115" s="782" t="s">
        <v>243</v>
      </c>
      <c r="DR115" s="780"/>
      <c r="DS115" s="780"/>
      <c r="DT115" s="780"/>
      <c r="DU115" s="781"/>
      <c r="DV115" s="824" t="s">
        <v>438</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438</v>
      </c>
      <c r="AB116" s="780"/>
      <c r="AC116" s="780"/>
      <c r="AD116" s="780"/>
      <c r="AE116" s="781"/>
      <c r="AF116" s="782" t="s">
        <v>243</v>
      </c>
      <c r="AG116" s="780"/>
      <c r="AH116" s="780"/>
      <c r="AI116" s="780"/>
      <c r="AJ116" s="781"/>
      <c r="AK116" s="782" t="s">
        <v>438</v>
      </c>
      <c r="AL116" s="780"/>
      <c r="AM116" s="780"/>
      <c r="AN116" s="780"/>
      <c r="AO116" s="781"/>
      <c r="AP116" s="824" t="s">
        <v>243</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243</v>
      </c>
      <c r="BR116" s="817"/>
      <c r="BS116" s="817"/>
      <c r="BT116" s="817"/>
      <c r="BU116" s="817"/>
      <c r="BV116" s="817" t="s">
        <v>243</v>
      </c>
      <c r="BW116" s="817"/>
      <c r="BX116" s="817"/>
      <c r="BY116" s="817"/>
      <c r="BZ116" s="817"/>
      <c r="CA116" s="817" t="s">
        <v>243</v>
      </c>
      <c r="CB116" s="817"/>
      <c r="CC116" s="817"/>
      <c r="CD116" s="817"/>
      <c r="CE116" s="817"/>
      <c r="CF116" s="875" t="s">
        <v>438</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243</v>
      </c>
      <c r="DM116" s="780"/>
      <c r="DN116" s="780"/>
      <c r="DO116" s="780"/>
      <c r="DP116" s="781"/>
      <c r="DQ116" s="782" t="s">
        <v>438</v>
      </c>
      <c r="DR116" s="780"/>
      <c r="DS116" s="780"/>
      <c r="DT116" s="780"/>
      <c r="DU116" s="781"/>
      <c r="DV116" s="824" t="s">
        <v>243</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2529258</v>
      </c>
      <c r="AB117" s="903"/>
      <c r="AC117" s="903"/>
      <c r="AD117" s="903"/>
      <c r="AE117" s="904"/>
      <c r="AF117" s="905">
        <v>2526443</v>
      </c>
      <c r="AG117" s="903"/>
      <c r="AH117" s="903"/>
      <c r="AI117" s="903"/>
      <c r="AJ117" s="904"/>
      <c r="AK117" s="905">
        <v>2501906</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243</v>
      </c>
      <c r="BR117" s="817"/>
      <c r="BS117" s="817"/>
      <c r="BT117" s="817"/>
      <c r="BU117" s="817"/>
      <c r="BV117" s="817" t="s">
        <v>460</v>
      </c>
      <c r="BW117" s="817"/>
      <c r="BX117" s="817"/>
      <c r="BY117" s="817"/>
      <c r="BZ117" s="817"/>
      <c r="CA117" s="817" t="s">
        <v>243</v>
      </c>
      <c r="CB117" s="817"/>
      <c r="CC117" s="817"/>
      <c r="CD117" s="817"/>
      <c r="CE117" s="817"/>
      <c r="CF117" s="875" t="s">
        <v>243</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243</v>
      </c>
      <c r="DH117" s="780"/>
      <c r="DI117" s="780"/>
      <c r="DJ117" s="780"/>
      <c r="DK117" s="781"/>
      <c r="DL117" s="782" t="s">
        <v>243</v>
      </c>
      <c r="DM117" s="780"/>
      <c r="DN117" s="780"/>
      <c r="DO117" s="780"/>
      <c r="DP117" s="781"/>
      <c r="DQ117" s="782" t="s">
        <v>243</v>
      </c>
      <c r="DR117" s="780"/>
      <c r="DS117" s="780"/>
      <c r="DT117" s="780"/>
      <c r="DU117" s="781"/>
      <c r="DV117" s="824" t="s">
        <v>243</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312</v>
      </c>
      <c r="AL118" s="896"/>
      <c r="AM118" s="896"/>
      <c r="AN118" s="896"/>
      <c r="AO118" s="897"/>
      <c r="AP118" s="899" t="s">
        <v>432</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243</v>
      </c>
      <c r="BR118" s="845"/>
      <c r="BS118" s="845"/>
      <c r="BT118" s="845"/>
      <c r="BU118" s="845"/>
      <c r="BV118" s="845" t="s">
        <v>243</v>
      </c>
      <c r="BW118" s="845"/>
      <c r="BX118" s="845"/>
      <c r="BY118" s="845"/>
      <c r="BZ118" s="845"/>
      <c r="CA118" s="845" t="s">
        <v>243</v>
      </c>
      <c r="CB118" s="845"/>
      <c r="CC118" s="845"/>
      <c r="CD118" s="845"/>
      <c r="CE118" s="845"/>
      <c r="CF118" s="875" t="s">
        <v>243</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243</v>
      </c>
      <c r="DH118" s="780"/>
      <c r="DI118" s="780"/>
      <c r="DJ118" s="780"/>
      <c r="DK118" s="781"/>
      <c r="DL118" s="782" t="s">
        <v>243</v>
      </c>
      <c r="DM118" s="780"/>
      <c r="DN118" s="780"/>
      <c r="DO118" s="780"/>
      <c r="DP118" s="781"/>
      <c r="DQ118" s="782" t="s">
        <v>243</v>
      </c>
      <c r="DR118" s="780"/>
      <c r="DS118" s="780"/>
      <c r="DT118" s="780"/>
      <c r="DU118" s="781"/>
      <c r="DV118" s="824" t="s">
        <v>243</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243</v>
      </c>
      <c r="AB119" s="889"/>
      <c r="AC119" s="889"/>
      <c r="AD119" s="889"/>
      <c r="AE119" s="890"/>
      <c r="AF119" s="891" t="s">
        <v>243</v>
      </c>
      <c r="AG119" s="889"/>
      <c r="AH119" s="889"/>
      <c r="AI119" s="889"/>
      <c r="AJ119" s="890"/>
      <c r="AK119" s="891" t="s">
        <v>460</v>
      </c>
      <c r="AL119" s="889"/>
      <c r="AM119" s="889"/>
      <c r="AN119" s="889"/>
      <c r="AO119" s="890"/>
      <c r="AP119" s="892" t="s">
        <v>243</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464</v>
      </c>
      <c r="BP119" s="878"/>
      <c r="BQ119" s="879">
        <v>30000438</v>
      </c>
      <c r="BR119" s="845"/>
      <c r="BS119" s="845"/>
      <c r="BT119" s="845"/>
      <c r="BU119" s="845"/>
      <c r="BV119" s="845">
        <v>29127337</v>
      </c>
      <c r="BW119" s="845"/>
      <c r="BX119" s="845"/>
      <c r="BY119" s="845"/>
      <c r="BZ119" s="845"/>
      <c r="CA119" s="845">
        <v>27838408</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243</v>
      </c>
      <c r="DH119" s="764"/>
      <c r="DI119" s="764"/>
      <c r="DJ119" s="764"/>
      <c r="DK119" s="765"/>
      <c r="DL119" s="766" t="s">
        <v>243</v>
      </c>
      <c r="DM119" s="764"/>
      <c r="DN119" s="764"/>
      <c r="DO119" s="764"/>
      <c r="DP119" s="765"/>
      <c r="DQ119" s="766" t="s">
        <v>243</v>
      </c>
      <c r="DR119" s="764"/>
      <c r="DS119" s="764"/>
      <c r="DT119" s="764"/>
      <c r="DU119" s="765"/>
      <c r="DV119" s="848" t="s">
        <v>243</v>
      </c>
      <c r="DW119" s="849"/>
      <c r="DX119" s="849"/>
      <c r="DY119" s="849"/>
      <c r="DZ119" s="850"/>
    </row>
    <row r="120" spans="1:130" s="230"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243</v>
      </c>
      <c r="AB120" s="780"/>
      <c r="AC120" s="780"/>
      <c r="AD120" s="780"/>
      <c r="AE120" s="781"/>
      <c r="AF120" s="782" t="s">
        <v>460</v>
      </c>
      <c r="AG120" s="780"/>
      <c r="AH120" s="780"/>
      <c r="AI120" s="780"/>
      <c r="AJ120" s="781"/>
      <c r="AK120" s="782" t="s">
        <v>243</v>
      </c>
      <c r="AL120" s="780"/>
      <c r="AM120" s="780"/>
      <c r="AN120" s="780"/>
      <c r="AO120" s="781"/>
      <c r="AP120" s="824" t="s">
        <v>460</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5698405</v>
      </c>
      <c r="BR120" s="842"/>
      <c r="BS120" s="842"/>
      <c r="BT120" s="842"/>
      <c r="BU120" s="842"/>
      <c r="BV120" s="842">
        <v>6434807</v>
      </c>
      <c r="BW120" s="842"/>
      <c r="BX120" s="842"/>
      <c r="BY120" s="842"/>
      <c r="BZ120" s="842"/>
      <c r="CA120" s="842">
        <v>6506897</v>
      </c>
      <c r="CB120" s="842"/>
      <c r="CC120" s="842"/>
      <c r="CD120" s="842"/>
      <c r="CE120" s="842"/>
      <c r="CF120" s="866">
        <v>68.3</v>
      </c>
      <c r="CG120" s="867"/>
      <c r="CH120" s="867"/>
      <c r="CI120" s="867"/>
      <c r="CJ120" s="867"/>
      <c r="CK120" s="868" t="s">
        <v>468</v>
      </c>
      <c r="CL120" s="852"/>
      <c r="CM120" s="852"/>
      <c r="CN120" s="852"/>
      <c r="CO120" s="853"/>
      <c r="CP120" s="872" t="s">
        <v>411</v>
      </c>
      <c r="CQ120" s="873"/>
      <c r="CR120" s="873"/>
      <c r="CS120" s="873"/>
      <c r="CT120" s="873"/>
      <c r="CU120" s="873"/>
      <c r="CV120" s="873"/>
      <c r="CW120" s="873"/>
      <c r="CX120" s="873"/>
      <c r="CY120" s="873"/>
      <c r="CZ120" s="873"/>
      <c r="DA120" s="873"/>
      <c r="DB120" s="873"/>
      <c r="DC120" s="873"/>
      <c r="DD120" s="873"/>
      <c r="DE120" s="873"/>
      <c r="DF120" s="874"/>
      <c r="DG120" s="861">
        <v>6820587</v>
      </c>
      <c r="DH120" s="842"/>
      <c r="DI120" s="842"/>
      <c r="DJ120" s="842"/>
      <c r="DK120" s="842"/>
      <c r="DL120" s="842">
        <v>6484594</v>
      </c>
      <c r="DM120" s="842"/>
      <c r="DN120" s="842"/>
      <c r="DO120" s="842"/>
      <c r="DP120" s="842"/>
      <c r="DQ120" s="842">
        <v>6044437</v>
      </c>
      <c r="DR120" s="842"/>
      <c r="DS120" s="842"/>
      <c r="DT120" s="842"/>
      <c r="DU120" s="842"/>
      <c r="DV120" s="843">
        <v>63.5</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243</v>
      </c>
      <c r="AB121" s="780"/>
      <c r="AC121" s="780"/>
      <c r="AD121" s="780"/>
      <c r="AE121" s="781"/>
      <c r="AF121" s="782" t="s">
        <v>243</v>
      </c>
      <c r="AG121" s="780"/>
      <c r="AH121" s="780"/>
      <c r="AI121" s="780"/>
      <c r="AJ121" s="781"/>
      <c r="AK121" s="782" t="s">
        <v>243</v>
      </c>
      <c r="AL121" s="780"/>
      <c r="AM121" s="780"/>
      <c r="AN121" s="780"/>
      <c r="AO121" s="781"/>
      <c r="AP121" s="824" t="s">
        <v>243</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v>625487</v>
      </c>
      <c r="BR121" s="817"/>
      <c r="BS121" s="817"/>
      <c r="BT121" s="817"/>
      <c r="BU121" s="817"/>
      <c r="BV121" s="817">
        <v>683336</v>
      </c>
      <c r="BW121" s="817"/>
      <c r="BX121" s="817"/>
      <c r="BY121" s="817"/>
      <c r="BZ121" s="817"/>
      <c r="CA121" s="817">
        <v>793546</v>
      </c>
      <c r="CB121" s="817"/>
      <c r="CC121" s="817"/>
      <c r="CD121" s="817"/>
      <c r="CE121" s="817"/>
      <c r="CF121" s="875">
        <v>8.3000000000000007</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816">
        <v>348562</v>
      </c>
      <c r="DH121" s="817"/>
      <c r="DI121" s="817"/>
      <c r="DJ121" s="817"/>
      <c r="DK121" s="817"/>
      <c r="DL121" s="817">
        <v>141033</v>
      </c>
      <c r="DM121" s="817"/>
      <c r="DN121" s="817"/>
      <c r="DO121" s="817"/>
      <c r="DP121" s="817"/>
      <c r="DQ121" s="817">
        <v>297348</v>
      </c>
      <c r="DR121" s="817"/>
      <c r="DS121" s="817"/>
      <c r="DT121" s="817"/>
      <c r="DU121" s="817"/>
      <c r="DV121" s="794">
        <v>3.1</v>
      </c>
      <c r="DW121" s="794"/>
      <c r="DX121" s="794"/>
      <c r="DY121" s="794"/>
      <c r="DZ121" s="795"/>
    </row>
    <row r="122" spans="1:130" s="230" customFormat="1" ht="26.25" customHeight="1" x14ac:dyDescent="0.15">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243</v>
      </c>
      <c r="AB122" s="780"/>
      <c r="AC122" s="780"/>
      <c r="AD122" s="780"/>
      <c r="AE122" s="781"/>
      <c r="AF122" s="782" t="s">
        <v>243</v>
      </c>
      <c r="AG122" s="780"/>
      <c r="AH122" s="780"/>
      <c r="AI122" s="780"/>
      <c r="AJ122" s="781"/>
      <c r="AK122" s="782" t="s">
        <v>243</v>
      </c>
      <c r="AL122" s="780"/>
      <c r="AM122" s="780"/>
      <c r="AN122" s="780"/>
      <c r="AO122" s="781"/>
      <c r="AP122" s="824" t="s">
        <v>243</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18809547</v>
      </c>
      <c r="BR122" s="845"/>
      <c r="BS122" s="845"/>
      <c r="BT122" s="845"/>
      <c r="BU122" s="845"/>
      <c r="BV122" s="845">
        <v>18212232</v>
      </c>
      <c r="BW122" s="845"/>
      <c r="BX122" s="845"/>
      <c r="BY122" s="845"/>
      <c r="BZ122" s="845"/>
      <c r="CA122" s="845">
        <v>17121882</v>
      </c>
      <c r="CB122" s="845"/>
      <c r="CC122" s="845"/>
      <c r="CD122" s="845"/>
      <c r="CE122" s="845"/>
      <c r="CF122" s="846">
        <v>179.8</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t="s">
        <v>243</v>
      </c>
      <c r="DH122" s="817"/>
      <c r="DI122" s="817"/>
      <c r="DJ122" s="817"/>
      <c r="DK122" s="817"/>
      <c r="DL122" s="817" t="s">
        <v>243</v>
      </c>
      <c r="DM122" s="817"/>
      <c r="DN122" s="817"/>
      <c r="DO122" s="817"/>
      <c r="DP122" s="817"/>
      <c r="DQ122" s="817" t="s">
        <v>243</v>
      </c>
      <c r="DR122" s="817"/>
      <c r="DS122" s="817"/>
      <c r="DT122" s="817"/>
      <c r="DU122" s="817"/>
      <c r="DV122" s="794" t="s">
        <v>460</v>
      </c>
      <c r="DW122" s="794"/>
      <c r="DX122" s="794"/>
      <c r="DY122" s="794"/>
      <c r="DZ122" s="795"/>
    </row>
    <row r="123" spans="1:130" s="230" customFormat="1" ht="26.25" customHeight="1" x14ac:dyDescent="0.15">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460</v>
      </c>
      <c r="AB123" s="780"/>
      <c r="AC123" s="780"/>
      <c r="AD123" s="780"/>
      <c r="AE123" s="781"/>
      <c r="AF123" s="782" t="s">
        <v>243</v>
      </c>
      <c r="AG123" s="780"/>
      <c r="AH123" s="780"/>
      <c r="AI123" s="780"/>
      <c r="AJ123" s="781"/>
      <c r="AK123" s="782" t="s">
        <v>243</v>
      </c>
      <c r="AL123" s="780"/>
      <c r="AM123" s="780"/>
      <c r="AN123" s="780"/>
      <c r="AO123" s="781"/>
      <c r="AP123" s="824" t="s">
        <v>243</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473</v>
      </c>
      <c r="BP123" s="878"/>
      <c r="BQ123" s="832">
        <v>25133439</v>
      </c>
      <c r="BR123" s="833"/>
      <c r="BS123" s="833"/>
      <c r="BT123" s="833"/>
      <c r="BU123" s="833"/>
      <c r="BV123" s="833">
        <v>25330375</v>
      </c>
      <c r="BW123" s="833"/>
      <c r="BX123" s="833"/>
      <c r="BY123" s="833"/>
      <c r="BZ123" s="833"/>
      <c r="CA123" s="833">
        <v>24422325</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t="s">
        <v>243</v>
      </c>
      <c r="DH123" s="780"/>
      <c r="DI123" s="780"/>
      <c r="DJ123" s="780"/>
      <c r="DK123" s="781"/>
      <c r="DL123" s="782" t="s">
        <v>243</v>
      </c>
      <c r="DM123" s="780"/>
      <c r="DN123" s="780"/>
      <c r="DO123" s="780"/>
      <c r="DP123" s="781"/>
      <c r="DQ123" s="782" t="s">
        <v>243</v>
      </c>
      <c r="DR123" s="780"/>
      <c r="DS123" s="780"/>
      <c r="DT123" s="780"/>
      <c r="DU123" s="781"/>
      <c r="DV123" s="824" t="s">
        <v>243</v>
      </c>
      <c r="DW123" s="825"/>
      <c r="DX123" s="825"/>
      <c r="DY123" s="825"/>
      <c r="DZ123" s="826"/>
    </row>
    <row r="124" spans="1:130" s="230" customFormat="1" ht="26.25" customHeight="1" thickBot="1" x14ac:dyDescent="0.2">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243</v>
      </c>
      <c r="AB124" s="780"/>
      <c r="AC124" s="780"/>
      <c r="AD124" s="780"/>
      <c r="AE124" s="781"/>
      <c r="AF124" s="782" t="s">
        <v>243</v>
      </c>
      <c r="AG124" s="780"/>
      <c r="AH124" s="780"/>
      <c r="AI124" s="780"/>
      <c r="AJ124" s="781"/>
      <c r="AK124" s="782" t="s">
        <v>243</v>
      </c>
      <c r="AL124" s="780"/>
      <c r="AM124" s="780"/>
      <c r="AN124" s="780"/>
      <c r="AO124" s="781"/>
      <c r="AP124" s="824" t="s">
        <v>243</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52.2</v>
      </c>
      <c r="BR124" s="831"/>
      <c r="BS124" s="831"/>
      <c r="BT124" s="831"/>
      <c r="BU124" s="831"/>
      <c r="BV124" s="831">
        <v>38.700000000000003</v>
      </c>
      <c r="BW124" s="831"/>
      <c r="BX124" s="831"/>
      <c r="BY124" s="831"/>
      <c r="BZ124" s="831"/>
      <c r="CA124" s="831">
        <v>35.799999999999997</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243</v>
      </c>
      <c r="DH124" s="764"/>
      <c r="DI124" s="764"/>
      <c r="DJ124" s="764"/>
      <c r="DK124" s="765"/>
      <c r="DL124" s="766" t="s">
        <v>243</v>
      </c>
      <c r="DM124" s="764"/>
      <c r="DN124" s="764"/>
      <c r="DO124" s="764"/>
      <c r="DP124" s="765"/>
      <c r="DQ124" s="766" t="s">
        <v>243</v>
      </c>
      <c r="DR124" s="764"/>
      <c r="DS124" s="764"/>
      <c r="DT124" s="764"/>
      <c r="DU124" s="765"/>
      <c r="DV124" s="848" t="s">
        <v>243</v>
      </c>
      <c r="DW124" s="849"/>
      <c r="DX124" s="849"/>
      <c r="DY124" s="849"/>
      <c r="DZ124" s="850"/>
    </row>
    <row r="125" spans="1:130" s="230" customFormat="1" ht="26.25" customHeight="1" x14ac:dyDescent="0.15">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243</v>
      </c>
      <c r="AB125" s="780"/>
      <c r="AC125" s="780"/>
      <c r="AD125" s="780"/>
      <c r="AE125" s="781"/>
      <c r="AF125" s="782" t="s">
        <v>243</v>
      </c>
      <c r="AG125" s="780"/>
      <c r="AH125" s="780"/>
      <c r="AI125" s="780"/>
      <c r="AJ125" s="781"/>
      <c r="AK125" s="782" t="s">
        <v>243</v>
      </c>
      <c r="AL125" s="780"/>
      <c r="AM125" s="780"/>
      <c r="AN125" s="780"/>
      <c r="AO125" s="781"/>
      <c r="AP125" s="824" t="s">
        <v>243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243</v>
      </c>
      <c r="DH125" s="842"/>
      <c r="DI125" s="842"/>
      <c r="DJ125" s="842"/>
      <c r="DK125" s="842"/>
      <c r="DL125" s="842" t="s">
        <v>243</v>
      </c>
      <c r="DM125" s="842"/>
      <c r="DN125" s="842"/>
      <c r="DO125" s="842"/>
      <c r="DP125" s="842"/>
      <c r="DQ125" s="842" t="s">
        <v>243</v>
      </c>
      <c r="DR125" s="842"/>
      <c r="DS125" s="842"/>
      <c r="DT125" s="842"/>
      <c r="DU125" s="842"/>
      <c r="DV125" s="843" t="s">
        <v>243</v>
      </c>
      <c r="DW125" s="843"/>
      <c r="DX125" s="843"/>
      <c r="DY125" s="843"/>
      <c r="DZ125" s="844"/>
    </row>
    <row r="126" spans="1:130" s="230" customFormat="1" ht="26.25" customHeight="1" thickBot="1" x14ac:dyDescent="0.2">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243</v>
      </c>
      <c r="AB126" s="780"/>
      <c r="AC126" s="780"/>
      <c r="AD126" s="780"/>
      <c r="AE126" s="781"/>
      <c r="AF126" s="782" t="s">
        <v>243</v>
      </c>
      <c r="AG126" s="780"/>
      <c r="AH126" s="780"/>
      <c r="AI126" s="780"/>
      <c r="AJ126" s="781"/>
      <c r="AK126" s="782" t="s">
        <v>243</v>
      </c>
      <c r="AL126" s="780"/>
      <c r="AM126" s="780"/>
      <c r="AN126" s="780"/>
      <c r="AO126" s="781"/>
      <c r="AP126" s="824" t="s">
        <v>243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243</v>
      </c>
      <c r="DH126" s="817"/>
      <c r="DI126" s="817"/>
      <c r="DJ126" s="817"/>
      <c r="DK126" s="817"/>
      <c r="DL126" s="817" t="s">
        <v>243</v>
      </c>
      <c r="DM126" s="817"/>
      <c r="DN126" s="817"/>
      <c r="DO126" s="817"/>
      <c r="DP126" s="817"/>
      <c r="DQ126" s="817" t="s">
        <v>243</v>
      </c>
      <c r="DR126" s="817"/>
      <c r="DS126" s="817"/>
      <c r="DT126" s="817"/>
      <c r="DU126" s="817"/>
      <c r="DV126" s="794" t="s">
        <v>243</v>
      </c>
      <c r="DW126" s="794"/>
      <c r="DX126" s="794"/>
      <c r="DY126" s="794"/>
      <c r="DZ126" s="795"/>
    </row>
    <row r="127" spans="1:130" s="230" customFormat="1" ht="26.25" customHeight="1" x14ac:dyDescent="0.15">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v>
      </c>
      <c r="AB127" s="780"/>
      <c r="AC127" s="780"/>
      <c r="AD127" s="780"/>
      <c r="AE127" s="781"/>
      <c r="AF127" s="782">
        <v>8</v>
      </c>
      <c r="AG127" s="780"/>
      <c r="AH127" s="780"/>
      <c r="AI127" s="780"/>
      <c r="AJ127" s="781"/>
      <c r="AK127" s="782">
        <v>4</v>
      </c>
      <c r="AL127" s="780"/>
      <c r="AM127" s="780"/>
      <c r="AN127" s="780"/>
      <c r="AO127" s="781"/>
      <c r="AP127" s="824">
        <v>0</v>
      </c>
      <c r="AQ127" s="825"/>
      <c r="AR127" s="825"/>
      <c r="AS127" s="825"/>
      <c r="AT127" s="826"/>
      <c r="AU127" s="232"/>
      <c r="AV127" s="232"/>
      <c r="AW127" s="232"/>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243</v>
      </c>
      <c r="DH127" s="817"/>
      <c r="DI127" s="817"/>
      <c r="DJ127" s="817"/>
      <c r="DK127" s="817"/>
      <c r="DL127" s="817" t="s">
        <v>243</v>
      </c>
      <c r="DM127" s="817"/>
      <c r="DN127" s="817"/>
      <c r="DO127" s="817"/>
      <c r="DP127" s="817"/>
      <c r="DQ127" s="817" t="s">
        <v>243</v>
      </c>
      <c r="DR127" s="817"/>
      <c r="DS127" s="817"/>
      <c r="DT127" s="817"/>
      <c r="DU127" s="817"/>
      <c r="DV127" s="794" t="s">
        <v>243</v>
      </c>
      <c r="DW127" s="794"/>
      <c r="DX127" s="794"/>
      <c r="DY127" s="794"/>
      <c r="DZ127" s="795"/>
    </row>
    <row r="128" spans="1:130" s="230" customFormat="1" ht="26.25" customHeight="1" thickBot="1" x14ac:dyDescent="0.2">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57379</v>
      </c>
      <c r="AB128" s="801"/>
      <c r="AC128" s="801"/>
      <c r="AD128" s="801"/>
      <c r="AE128" s="802"/>
      <c r="AF128" s="803">
        <v>57517</v>
      </c>
      <c r="AG128" s="801"/>
      <c r="AH128" s="801"/>
      <c r="AI128" s="801"/>
      <c r="AJ128" s="802"/>
      <c r="AK128" s="803">
        <v>56640</v>
      </c>
      <c r="AL128" s="801"/>
      <c r="AM128" s="801"/>
      <c r="AN128" s="801"/>
      <c r="AO128" s="802"/>
      <c r="AP128" s="804"/>
      <c r="AQ128" s="805"/>
      <c r="AR128" s="805"/>
      <c r="AS128" s="805"/>
      <c r="AT128" s="806"/>
      <c r="AU128" s="232"/>
      <c r="AV128" s="232"/>
      <c r="AW128" s="232"/>
      <c r="AX128" s="807" t="s">
        <v>487</v>
      </c>
      <c r="AY128" s="808"/>
      <c r="AZ128" s="808"/>
      <c r="BA128" s="808"/>
      <c r="BB128" s="808"/>
      <c r="BC128" s="808"/>
      <c r="BD128" s="808"/>
      <c r="BE128" s="809"/>
      <c r="BF128" s="786" t="s">
        <v>243</v>
      </c>
      <c r="BG128" s="787"/>
      <c r="BH128" s="787"/>
      <c r="BI128" s="787"/>
      <c r="BJ128" s="787"/>
      <c r="BK128" s="787"/>
      <c r="BL128" s="810"/>
      <c r="BM128" s="786">
        <v>13.15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t="s">
        <v>243</v>
      </c>
      <c r="DH128" s="791"/>
      <c r="DI128" s="791"/>
      <c r="DJ128" s="791"/>
      <c r="DK128" s="791"/>
      <c r="DL128" s="791" t="s">
        <v>243</v>
      </c>
      <c r="DM128" s="791"/>
      <c r="DN128" s="791"/>
      <c r="DO128" s="791"/>
      <c r="DP128" s="791"/>
      <c r="DQ128" s="791" t="s">
        <v>243</v>
      </c>
      <c r="DR128" s="791"/>
      <c r="DS128" s="791"/>
      <c r="DT128" s="791"/>
      <c r="DU128" s="791"/>
      <c r="DV128" s="792" t="s">
        <v>243</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10979673</v>
      </c>
      <c r="AB129" s="780"/>
      <c r="AC129" s="780"/>
      <c r="AD129" s="780"/>
      <c r="AE129" s="781"/>
      <c r="AF129" s="782">
        <v>11476192</v>
      </c>
      <c r="AG129" s="780"/>
      <c r="AH129" s="780"/>
      <c r="AI129" s="780"/>
      <c r="AJ129" s="781"/>
      <c r="AK129" s="782">
        <v>11200120</v>
      </c>
      <c r="AL129" s="780"/>
      <c r="AM129" s="780"/>
      <c r="AN129" s="780"/>
      <c r="AO129" s="781"/>
      <c r="AP129" s="783"/>
      <c r="AQ129" s="784"/>
      <c r="AR129" s="784"/>
      <c r="AS129" s="784"/>
      <c r="AT129" s="785"/>
      <c r="AU129" s="233"/>
      <c r="AV129" s="233"/>
      <c r="AW129" s="233"/>
      <c r="AX129" s="751" t="s">
        <v>490</v>
      </c>
      <c r="AY129" s="752"/>
      <c r="AZ129" s="752"/>
      <c r="BA129" s="752"/>
      <c r="BB129" s="752"/>
      <c r="BC129" s="752"/>
      <c r="BD129" s="752"/>
      <c r="BE129" s="753"/>
      <c r="BF129" s="770" t="s">
        <v>243</v>
      </c>
      <c r="BG129" s="771"/>
      <c r="BH129" s="771"/>
      <c r="BI129" s="771"/>
      <c r="BJ129" s="771"/>
      <c r="BK129" s="771"/>
      <c r="BL129" s="772"/>
      <c r="BM129" s="770">
        <v>18.149999999999999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1673711</v>
      </c>
      <c r="AB130" s="780"/>
      <c r="AC130" s="780"/>
      <c r="AD130" s="780"/>
      <c r="AE130" s="781"/>
      <c r="AF130" s="782">
        <v>1683244</v>
      </c>
      <c r="AG130" s="780"/>
      <c r="AH130" s="780"/>
      <c r="AI130" s="780"/>
      <c r="AJ130" s="781"/>
      <c r="AK130" s="782">
        <v>1675963</v>
      </c>
      <c r="AL130" s="780"/>
      <c r="AM130" s="780"/>
      <c r="AN130" s="780"/>
      <c r="AO130" s="781"/>
      <c r="AP130" s="783"/>
      <c r="AQ130" s="784"/>
      <c r="AR130" s="784"/>
      <c r="AS130" s="784"/>
      <c r="AT130" s="785"/>
      <c r="AU130" s="233"/>
      <c r="AV130" s="233"/>
      <c r="AW130" s="233"/>
      <c r="AX130" s="751" t="s">
        <v>493</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9305962</v>
      </c>
      <c r="AB131" s="764"/>
      <c r="AC131" s="764"/>
      <c r="AD131" s="764"/>
      <c r="AE131" s="765"/>
      <c r="AF131" s="766">
        <v>9792948</v>
      </c>
      <c r="AG131" s="764"/>
      <c r="AH131" s="764"/>
      <c r="AI131" s="764"/>
      <c r="AJ131" s="765"/>
      <c r="AK131" s="766">
        <v>9524157</v>
      </c>
      <c r="AL131" s="764"/>
      <c r="AM131" s="764"/>
      <c r="AN131" s="764"/>
      <c r="AO131" s="765"/>
      <c r="AP131" s="767"/>
      <c r="AQ131" s="768"/>
      <c r="AR131" s="768"/>
      <c r="AS131" s="768"/>
      <c r="AT131" s="769"/>
      <c r="AU131" s="233"/>
      <c r="AV131" s="233"/>
      <c r="AW131" s="233"/>
      <c r="AX131" s="729" t="s">
        <v>495</v>
      </c>
      <c r="AY131" s="730"/>
      <c r="AZ131" s="730"/>
      <c r="BA131" s="730"/>
      <c r="BB131" s="730"/>
      <c r="BC131" s="730"/>
      <c r="BD131" s="730"/>
      <c r="BE131" s="731"/>
      <c r="BF131" s="732">
        <v>35.799999999999997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8.5769531400000005</v>
      </c>
      <c r="AB132" s="745"/>
      <c r="AC132" s="745"/>
      <c r="AD132" s="745"/>
      <c r="AE132" s="746"/>
      <c r="AF132" s="747">
        <v>8.0229365050000006</v>
      </c>
      <c r="AG132" s="745"/>
      <c r="AH132" s="745"/>
      <c r="AI132" s="745"/>
      <c r="AJ132" s="746"/>
      <c r="AK132" s="747">
        <v>8.0773867970000008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8.4</v>
      </c>
      <c r="AB133" s="724"/>
      <c r="AC133" s="724"/>
      <c r="AD133" s="724"/>
      <c r="AE133" s="725"/>
      <c r="AF133" s="723">
        <v>8.4</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G1XzmVztG7ubHYinfWo6W0cgcHf65MG900uXoucFxzbzbMr/+GJDZMTdbj7T2yURakQbjXl42OjtiluY4qFHQ==" saltValue="I+PnU+Ir7L7wX26hu/Qu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4ctEYgVjUqQmLgGG/zxmfalHbus161Bu4wsYLdO2LS6iv/Swf3ysY0U7PB/CPU1e7YP6y3KpMluSER1d5zEpQ==" saltValue="D2I2qZBywFSlqowOQzUWF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DYwpCBO0DEp3ipj0Qgd7R2Vvwt5uaQURToOtPM109lWDnYzYtzTdweIYdZ2nPbiwWvpr6l4HKLKDPu5zZoFig==" saltValue="02yWdyJABALEXLUoKCdIVA==" spinCount="100000" sheet="1" objects="1" scenarios="1"/>
  <dataConsolidate/>
  <phoneticPr fontId="2"/>
  <printOptions horizontalCentered="1" verticalCentered="1"/>
  <pageMargins left="0" right="0" top="0" bottom="0" header="0" footer="0"/>
  <pageSetup paperSize="8" scale="69"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507</v>
      </c>
      <c r="AL9" s="1131"/>
      <c r="AM9" s="1131"/>
      <c r="AN9" s="1132"/>
      <c r="AO9" s="281">
        <v>2093267</v>
      </c>
      <c r="AP9" s="281">
        <v>73518</v>
      </c>
      <c r="AQ9" s="282">
        <v>105319</v>
      </c>
      <c r="AR9" s="283">
        <v>-30.2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508</v>
      </c>
      <c r="AL10" s="1131"/>
      <c r="AM10" s="1131"/>
      <c r="AN10" s="1132"/>
      <c r="AO10" s="284">
        <v>574554</v>
      </c>
      <c r="AP10" s="284">
        <v>20179</v>
      </c>
      <c r="AQ10" s="285">
        <v>9860</v>
      </c>
      <c r="AR10" s="286">
        <v>104.7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509</v>
      </c>
      <c r="AL11" s="1131"/>
      <c r="AM11" s="1131"/>
      <c r="AN11" s="1132"/>
      <c r="AO11" s="284">
        <v>8198</v>
      </c>
      <c r="AP11" s="284">
        <v>288</v>
      </c>
      <c r="AQ11" s="285">
        <v>1656</v>
      </c>
      <c r="AR11" s="286">
        <v>-82.6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510</v>
      </c>
      <c r="AL12" s="1131"/>
      <c r="AM12" s="1131"/>
      <c r="AN12" s="1132"/>
      <c r="AO12" s="284" t="s">
        <v>511</v>
      </c>
      <c r="AP12" s="284" t="s">
        <v>511</v>
      </c>
      <c r="AQ12" s="285">
        <v>3</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512</v>
      </c>
      <c r="AL13" s="1131"/>
      <c r="AM13" s="1131"/>
      <c r="AN13" s="1132"/>
      <c r="AO13" s="284">
        <v>144233</v>
      </c>
      <c r="AP13" s="284">
        <v>5066</v>
      </c>
      <c r="AQ13" s="285">
        <v>4056</v>
      </c>
      <c r="AR13" s="286">
        <v>24.9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513</v>
      </c>
      <c r="AL14" s="1131"/>
      <c r="AM14" s="1131"/>
      <c r="AN14" s="1132"/>
      <c r="AO14" s="284">
        <v>63684</v>
      </c>
      <c r="AP14" s="284">
        <v>2237</v>
      </c>
      <c r="AQ14" s="285">
        <v>2339</v>
      </c>
      <c r="AR14" s="286">
        <v>-4.4000000000000004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514</v>
      </c>
      <c r="AL15" s="1134"/>
      <c r="AM15" s="1134"/>
      <c r="AN15" s="1135"/>
      <c r="AO15" s="284">
        <v>-68810</v>
      </c>
      <c r="AP15" s="284">
        <v>-2417</v>
      </c>
      <c r="AQ15" s="285">
        <v>-7717</v>
      </c>
      <c r="AR15" s="286">
        <v>-68.7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2815126</v>
      </c>
      <c r="AP16" s="284">
        <v>98870</v>
      </c>
      <c r="AQ16" s="285">
        <v>115515</v>
      </c>
      <c r="AR16" s="286">
        <v>-14.4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519</v>
      </c>
      <c r="AL21" s="1137"/>
      <c r="AM21" s="1137"/>
      <c r="AN21" s="1138"/>
      <c r="AO21" s="297">
        <v>8.32</v>
      </c>
      <c r="AP21" s="298">
        <v>10.69</v>
      </c>
      <c r="AQ21" s="299">
        <v>-2.37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520</v>
      </c>
      <c r="AL22" s="1137"/>
      <c r="AM22" s="1137"/>
      <c r="AN22" s="1138"/>
      <c r="AO22" s="302">
        <v>97.2</v>
      </c>
      <c r="AP22" s="303">
        <v>97.4</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524</v>
      </c>
      <c r="AL32" s="1121"/>
      <c r="AM32" s="1121"/>
      <c r="AN32" s="1122"/>
      <c r="AO32" s="312">
        <v>1947585</v>
      </c>
      <c r="AP32" s="312">
        <v>68401</v>
      </c>
      <c r="AQ32" s="313">
        <v>74824</v>
      </c>
      <c r="AR32" s="314">
        <v>-8.6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525</v>
      </c>
      <c r="AL33" s="1121"/>
      <c r="AM33" s="1121"/>
      <c r="AN33" s="112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526</v>
      </c>
      <c r="AL34" s="1121"/>
      <c r="AM34" s="1121"/>
      <c r="AN34" s="1122"/>
      <c r="AO34" s="312" t="s">
        <v>511</v>
      </c>
      <c r="AP34" s="312" t="s">
        <v>511</v>
      </c>
      <c r="AQ34" s="313">
        <v>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527</v>
      </c>
      <c r="AL35" s="1121"/>
      <c r="AM35" s="1121"/>
      <c r="AN35" s="1122"/>
      <c r="AO35" s="312">
        <v>448434</v>
      </c>
      <c r="AP35" s="312">
        <v>15749</v>
      </c>
      <c r="AQ35" s="313">
        <v>17427</v>
      </c>
      <c r="AR35" s="314">
        <v>-9.6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528</v>
      </c>
      <c r="AL36" s="1121"/>
      <c r="AM36" s="1121"/>
      <c r="AN36" s="1122"/>
      <c r="AO36" s="312">
        <v>105883</v>
      </c>
      <c r="AP36" s="312">
        <v>3719</v>
      </c>
      <c r="AQ36" s="313">
        <v>2447</v>
      </c>
      <c r="AR36" s="314">
        <v>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529</v>
      </c>
      <c r="AL37" s="1121"/>
      <c r="AM37" s="1121"/>
      <c r="AN37" s="1122"/>
      <c r="AO37" s="312">
        <v>4</v>
      </c>
      <c r="AP37" s="312">
        <v>0</v>
      </c>
      <c r="AQ37" s="313">
        <v>591</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530</v>
      </c>
      <c r="AL38" s="1124"/>
      <c r="AM38" s="1124"/>
      <c r="AN38" s="1125"/>
      <c r="AO38" s="315" t="s">
        <v>511</v>
      </c>
      <c r="AP38" s="315" t="s">
        <v>511</v>
      </c>
      <c r="AQ38" s="316">
        <v>2</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531</v>
      </c>
      <c r="AL39" s="1124"/>
      <c r="AM39" s="1124"/>
      <c r="AN39" s="1125"/>
      <c r="AO39" s="312">
        <v>-56640</v>
      </c>
      <c r="AP39" s="312">
        <v>-1989</v>
      </c>
      <c r="AQ39" s="313">
        <v>-3618</v>
      </c>
      <c r="AR39" s="314">
        <v>-45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532</v>
      </c>
      <c r="AL40" s="1121"/>
      <c r="AM40" s="1121"/>
      <c r="AN40" s="1122"/>
      <c r="AO40" s="312">
        <v>-1675963</v>
      </c>
      <c r="AP40" s="312">
        <v>-58861</v>
      </c>
      <c r="AQ40" s="313">
        <v>-63812</v>
      </c>
      <c r="AR40" s="314">
        <v>-7.8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769303</v>
      </c>
      <c r="AP41" s="312">
        <v>27019</v>
      </c>
      <c r="AQ41" s="313">
        <v>27863</v>
      </c>
      <c r="AR41" s="314">
        <v>-3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502</v>
      </c>
      <c r="AN49" s="1115" t="s">
        <v>536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2462629</v>
      </c>
      <c r="AN51" s="334">
        <v>79373</v>
      </c>
      <c r="AO51" s="335">
        <v>1.6</v>
      </c>
      <c r="AP51" s="336">
        <v>85173</v>
      </c>
      <c r="AQ51" s="337">
        <v>-4.3</v>
      </c>
      <c r="AR51" s="338">
        <v>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781572</v>
      </c>
      <c r="AN52" s="342">
        <v>25191</v>
      </c>
      <c r="AO52" s="343">
        <v>-51.3</v>
      </c>
      <c r="AP52" s="344">
        <v>43913</v>
      </c>
      <c r="AQ52" s="345">
        <v>-3.4</v>
      </c>
      <c r="AR52" s="346">
        <v>-47.9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2443060</v>
      </c>
      <c r="AN53" s="334">
        <v>80221</v>
      </c>
      <c r="AO53" s="335">
        <v>1.1000000000000001</v>
      </c>
      <c r="AP53" s="336">
        <v>94081</v>
      </c>
      <c r="AQ53" s="337">
        <v>10.5</v>
      </c>
      <c r="AR53" s="338">
        <v>-9.4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1112529</v>
      </c>
      <c r="AN54" s="342">
        <v>36531</v>
      </c>
      <c r="AO54" s="343">
        <v>45</v>
      </c>
      <c r="AP54" s="344">
        <v>48949</v>
      </c>
      <c r="AQ54" s="345">
        <v>11.5</v>
      </c>
      <c r="AR54" s="346">
        <v>33.5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3000441</v>
      </c>
      <c r="AN55" s="334">
        <v>100490</v>
      </c>
      <c r="AO55" s="335">
        <v>25.3</v>
      </c>
      <c r="AP55" s="336">
        <v>92632</v>
      </c>
      <c r="AQ55" s="337">
        <v>-1.5</v>
      </c>
      <c r="AR55" s="338">
        <v>26.8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1795307</v>
      </c>
      <c r="AN56" s="342">
        <v>60128</v>
      </c>
      <c r="AO56" s="343">
        <v>64.599999999999994</v>
      </c>
      <c r="AP56" s="344">
        <v>47978</v>
      </c>
      <c r="AQ56" s="345">
        <v>-2</v>
      </c>
      <c r="AR56" s="346">
        <v>66.599999999999994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1476260</v>
      </c>
      <c r="AN57" s="334">
        <v>50611</v>
      </c>
      <c r="AO57" s="335">
        <v>-49.6</v>
      </c>
      <c r="AP57" s="336">
        <v>96469</v>
      </c>
      <c r="AQ57" s="337">
        <v>4.0999999999999996</v>
      </c>
      <c r="AR57" s="338">
        <v>-53.7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610760</v>
      </c>
      <c r="AN58" s="342">
        <v>20939</v>
      </c>
      <c r="AO58" s="343">
        <v>-65.2</v>
      </c>
      <c r="AP58" s="344">
        <v>49775</v>
      </c>
      <c r="AQ58" s="345">
        <v>3.7</v>
      </c>
      <c r="AR58" s="346">
        <v>-68.900000000000006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1427159</v>
      </c>
      <c r="AN59" s="334">
        <v>50123</v>
      </c>
      <c r="AO59" s="335">
        <v>-1</v>
      </c>
      <c r="AP59" s="336">
        <v>85743</v>
      </c>
      <c r="AQ59" s="337">
        <v>-11.1</v>
      </c>
      <c r="AR59" s="338">
        <v>10.1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756198</v>
      </c>
      <c r="AN60" s="342">
        <v>26558</v>
      </c>
      <c r="AO60" s="343">
        <v>26.8</v>
      </c>
      <c r="AP60" s="344">
        <v>45231</v>
      </c>
      <c r="AQ60" s="345">
        <v>-9.1</v>
      </c>
      <c r="AR60" s="346">
        <v>35.9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2161910</v>
      </c>
      <c r="AN61" s="349">
        <v>72164</v>
      </c>
      <c r="AO61" s="350">
        <v>-4.5</v>
      </c>
      <c r="AP61" s="351">
        <v>90820</v>
      </c>
      <c r="AQ61" s="352">
        <v>-0.5</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1011273</v>
      </c>
      <c r="AN62" s="342">
        <v>33869</v>
      </c>
      <c r="AO62" s="343">
        <v>4</v>
      </c>
      <c r="AP62" s="344">
        <v>47169</v>
      </c>
      <c r="AQ62" s="345">
        <v>0.1</v>
      </c>
      <c r="AR62" s="346">
        <v>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hYIffipzFPFX9iJd4Co7WqRagnaWK0E50kEVk/CTO/uiIQZrH4DNfERsNzAIwuDHxkIvOcO0R6/TIgQuHkI5Q==" saltValue="5iV+9FULrzTtulYluKmf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sV7APpd/zXe024EGd1YF81lGsXyqoQKNowgQNwHxJ13sUWTYH+6NrZEWKeS24PHxyNEhE3Xcim35BEzSqDKmUw==" saltValue="3EktQkJ5p3bBVTyDklESpg==" spinCount="100000" sheet="1" objects="1" scenarios="1"/>
  <dataConsolidate/>
  <phoneticPr fontId="2"/>
  <printOptions horizontalCentered="1" verticalCentered="1"/>
  <pageMargins left="0" right="0" top="0.19685039370078741" bottom="0" header="0.39370078740157483" footer="0"/>
  <pageSetup paperSize="8" scale="57"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iVaEjpM0UEAdLrhrCAYU57ugCXR+B+l2MhwXV3Uesk3aC+7tY8twHpLG1+I7LM+YvtkJ9/tcNcVcHqg8kS+AYQ==" saltValue="dMShWMhgsekOvc6hIG/XMw==" spinCount="100000" sheet="1" objects="1" scenarios="1"/>
  <dataConsolidate/>
  <phoneticPr fontId="2"/>
  <printOptions horizontalCentered="1" verticalCentered="1"/>
  <pageMargins left="0" right="0" top="0.19685039370078741" bottom="0" header="0.39370078740157483" footer="0"/>
  <pageSetup paperSize="8" scale="57"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21.54</v>
      </c>
      <c r="G47" s="12">
        <v>22.92</v>
      </c>
      <c r="H47" s="12">
        <v>21.94</v>
      </c>
      <c r="I47" s="12">
        <v>22.85</v>
      </c>
      <c r="J47" s="13">
        <v>21.85</v>
      </c>
    </row>
    <row r="48" spans="2:10" ht="57.75" customHeight="1" x14ac:dyDescent="0.15">
      <c r="B48" s="14"/>
      <c r="C48" s="1141" t="s">
        <v>4</v>
      </c>
      <c r="D48" s="1141"/>
      <c r="E48" s="1142"/>
      <c r="F48" s="15">
        <v>2.35</v>
      </c>
      <c r="G48" s="16">
        <v>2.2000000000000002</v>
      </c>
      <c r="H48" s="16">
        <v>2.8</v>
      </c>
      <c r="I48" s="16">
        <v>3.45</v>
      </c>
      <c r="J48" s="17">
        <v>4.9800000000000004</v>
      </c>
    </row>
    <row r="49" spans="2:10" ht="57.75" customHeight="1" thickBot="1" x14ac:dyDescent="0.2">
      <c r="B49" s="18"/>
      <c r="C49" s="1143" t="s">
        <v>5</v>
      </c>
      <c r="D49" s="1143"/>
      <c r="E49" s="1144"/>
      <c r="F49" s="19" t="s">
        <v>557</v>
      </c>
      <c r="G49" s="20">
        <v>1.85</v>
      </c>
      <c r="H49" s="20">
        <v>0.42</v>
      </c>
      <c r="I49" s="20">
        <v>2.63</v>
      </c>
      <c r="J49" s="21" t="s">
        <v>558</v>
      </c>
    </row>
    <row r="50" spans="2:10" x14ac:dyDescent="0.15"/>
  </sheetData>
  <sheetProtection algorithmName="SHA-512" hashValue="0zCmk5Tbmac+Re6XysXlqCliq7/zgbS9L5hpe48O3SYRYW2HRnen+1pt+S+4XjFn52nG4ygJYBLrbiR3MKXWgA==" saltValue="6LgFf6gspro5Yn7H6c0j4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559</v>
      </c>
      <c r="D34" s="1151"/>
      <c r="E34" s="1152"/>
      <c r="F34" s="32">
        <v>8.16</v>
      </c>
      <c r="G34" s="33">
        <v>7.36</v>
      </c>
      <c r="H34" s="33">
        <v>6.55</v>
      </c>
      <c r="I34" s="33">
        <v>5.89</v>
      </c>
      <c r="J34" s="34">
        <v>5.49</v>
      </c>
      <c r="K34" s="22"/>
      <c r="L34" s="22"/>
      <c r="M34" s="22"/>
      <c r="N34" s="22"/>
      <c r="O34" s="22"/>
      <c r="P34" s="22"/>
    </row>
    <row r="35" spans="1:16" ht="39" customHeight="1" x14ac:dyDescent="0.15">
      <c r="A35" s="22"/>
      <c r="B35" s="35"/>
      <c r="C35" s="1145" t="s">
        <v>560</v>
      </c>
      <c r="D35" s="1146"/>
      <c r="E35" s="1147"/>
      <c r="F35" s="36">
        <v>2.35</v>
      </c>
      <c r="G35" s="37">
        <v>2.19</v>
      </c>
      <c r="H35" s="37">
        <v>2.8</v>
      </c>
      <c r="I35" s="37">
        <v>3.45</v>
      </c>
      <c r="J35" s="38">
        <v>4.97</v>
      </c>
      <c r="K35" s="22"/>
      <c r="L35" s="22"/>
      <c r="M35" s="22"/>
      <c r="N35" s="22"/>
      <c r="O35" s="22"/>
      <c r="P35" s="22"/>
    </row>
    <row r="36" spans="1:16" ht="39" customHeight="1" x14ac:dyDescent="0.15">
      <c r="A36" s="22"/>
      <c r="B36" s="35"/>
      <c r="C36" s="1145" t="s">
        <v>561</v>
      </c>
      <c r="D36" s="1146"/>
      <c r="E36" s="1147"/>
      <c r="F36" s="36" t="s">
        <v>511</v>
      </c>
      <c r="G36" s="37">
        <v>0.32</v>
      </c>
      <c r="H36" s="37">
        <v>0.73</v>
      </c>
      <c r="I36" s="37">
        <v>1.51</v>
      </c>
      <c r="J36" s="38">
        <v>2.2000000000000002</v>
      </c>
      <c r="K36" s="22"/>
      <c r="L36" s="22"/>
      <c r="M36" s="22"/>
      <c r="N36" s="22"/>
      <c r="O36" s="22"/>
      <c r="P36" s="22"/>
    </row>
    <row r="37" spans="1:16" ht="39" customHeight="1" x14ac:dyDescent="0.15">
      <c r="A37" s="22"/>
      <c r="B37" s="35"/>
      <c r="C37" s="1145" t="s">
        <v>562</v>
      </c>
      <c r="D37" s="1146"/>
      <c r="E37" s="1147"/>
      <c r="F37" s="36" t="s">
        <v>511</v>
      </c>
      <c r="G37" s="37" t="s">
        <v>511</v>
      </c>
      <c r="H37" s="37">
        <v>0.45</v>
      </c>
      <c r="I37" s="37">
        <v>0.67</v>
      </c>
      <c r="J37" s="38">
        <v>0.8</v>
      </c>
      <c r="K37" s="22"/>
      <c r="L37" s="22"/>
      <c r="M37" s="22"/>
      <c r="N37" s="22"/>
      <c r="O37" s="22"/>
      <c r="P37" s="22"/>
    </row>
    <row r="38" spans="1:16" ht="39" customHeight="1" x14ac:dyDescent="0.15">
      <c r="A38" s="22"/>
      <c r="B38" s="35"/>
      <c r="C38" s="1145" t="s">
        <v>563</v>
      </c>
      <c r="D38" s="1146"/>
      <c r="E38" s="1147"/>
      <c r="F38" s="36">
        <v>0.45</v>
      </c>
      <c r="G38" s="37">
        <v>1.1000000000000001</v>
      </c>
      <c r="H38" s="37">
        <v>1.18</v>
      </c>
      <c r="I38" s="37">
        <v>1.51</v>
      </c>
      <c r="J38" s="38">
        <v>0.53</v>
      </c>
      <c r="K38" s="22"/>
      <c r="L38" s="22"/>
      <c r="M38" s="22"/>
      <c r="N38" s="22"/>
      <c r="O38" s="22"/>
      <c r="P38" s="22"/>
    </row>
    <row r="39" spans="1:16" ht="39" customHeight="1" x14ac:dyDescent="0.15">
      <c r="A39" s="22"/>
      <c r="B39" s="35"/>
      <c r="C39" s="1145" t="s">
        <v>564</v>
      </c>
      <c r="D39" s="1146"/>
      <c r="E39" s="1147"/>
      <c r="F39" s="36">
        <v>0.01</v>
      </c>
      <c r="G39" s="37">
        <v>0.01</v>
      </c>
      <c r="H39" s="37">
        <v>0</v>
      </c>
      <c r="I39" s="37">
        <v>0.04</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565</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566</v>
      </c>
      <c r="D43" s="1149"/>
      <c r="E43" s="1150"/>
      <c r="F43" s="41">
        <v>1.1200000000000001</v>
      </c>
      <c r="G43" s="42">
        <v>0.14000000000000001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lIDZ9lXPsZnNClZMcaa2dXoZY+tzvmWSXJ7YqoLeOi6DQiZ8Zy6mAophNnuXAox1nXlw4Hl+PtAFhtRgXea7w==" saltValue="r7RX6zSE2v4wvUxZxHyW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1741</v>
      </c>
      <c r="L45" s="60">
        <v>1945</v>
      </c>
      <c r="M45" s="60">
        <v>1979</v>
      </c>
      <c r="N45" s="60">
        <v>1970</v>
      </c>
      <c r="O45" s="61">
        <v>1948</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14</v>
      </c>
      <c r="F48" s="1155"/>
      <c r="G48" s="1155"/>
      <c r="H48" s="1155"/>
      <c r="I48" s="1155"/>
      <c r="J48" s="1156"/>
      <c r="K48" s="63">
        <v>447</v>
      </c>
      <c r="L48" s="64">
        <v>461</v>
      </c>
      <c r="M48" s="64">
        <v>447</v>
      </c>
      <c r="N48" s="64">
        <v>452</v>
      </c>
      <c r="O48" s="65">
        <v>448</v>
      </c>
      <c r="P48" s="48"/>
      <c r="Q48" s="48"/>
      <c r="R48" s="48"/>
      <c r="S48" s="48"/>
      <c r="T48" s="48"/>
      <c r="U48" s="48"/>
    </row>
    <row r="49" spans="1:21" ht="30.75" customHeight="1" x14ac:dyDescent="0.15">
      <c r="A49" s="48"/>
      <c r="B49" s="1178"/>
      <c r="C49" s="1179"/>
      <c r="D49" s="62"/>
      <c r="E49" s="1155" t="s">
        <v>15</v>
      </c>
      <c r="F49" s="1155"/>
      <c r="G49" s="1155"/>
      <c r="H49" s="1155"/>
      <c r="I49" s="1155"/>
      <c r="J49" s="1156"/>
      <c r="K49" s="63">
        <v>57</v>
      </c>
      <c r="L49" s="64">
        <v>86</v>
      </c>
      <c r="M49" s="64">
        <v>104</v>
      </c>
      <c r="N49" s="64">
        <v>104</v>
      </c>
      <c r="O49" s="65">
        <v>106</v>
      </c>
      <c r="P49" s="48"/>
      <c r="Q49" s="48"/>
      <c r="R49" s="48"/>
      <c r="S49" s="48"/>
      <c r="T49" s="48"/>
      <c r="U49" s="48"/>
    </row>
    <row r="50" spans="1:21" ht="30.75" customHeight="1" x14ac:dyDescent="0.15">
      <c r="A50" s="48"/>
      <c r="B50" s="1178"/>
      <c r="C50" s="1179"/>
      <c r="D50" s="62"/>
      <c r="E50" s="1155" t="s">
        <v>16</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511</v>
      </c>
      <c r="L51" s="64" t="s">
        <v>511</v>
      </c>
      <c r="M51" s="64" t="s">
        <v>511</v>
      </c>
      <c r="N51" s="64" t="s">
        <v>511</v>
      </c>
      <c r="O51" s="65" t="s">
        <v>511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1530</v>
      </c>
      <c r="L52" s="64">
        <v>1695</v>
      </c>
      <c r="M52" s="64">
        <v>1731</v>
      </c>
      <c r="N52" s="64">
        <v>1740</v>
      </c>
      <c r="O52" s="65">
        <v>1732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715</v>
      </c>
      <c r="L53" s="69">
        <v>797</v>
      </c>
      <c r="M53" s="69">
        <v>799</v>
      </c>
      <c r="N53" s="69">
        <v>786</v>
      </c>
      <c r="O53" s="70">
        <v>770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H2/l7GpD7rcZxDfMTNylRoWhFv8t1PjInTSFCxX9gOcGmIY1b6GxVLi0PegMrpDuVOyjO1u2+W32pb5yurXhA==" saltValue="gwtQOQUafYG3a61WJktc8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552</v>
      </c>
      <c r="J40" s="103" t="s">
        <v>553</v>
      </c>
      <c r="K40" s="103" t="s">
        <v>554</v>
      </c>
      <c r="L40" s="103" t="s">
        <v>555</v>
      </c>
      <c r="M40" s="104" t="s">
        <v>556</v>
      </c>
    </row>
    <row r="41" spans="2:13" ht="27.75" customHeight="1" x14ac:dyDescent="0.15">
      <c r="B41" s="1196" t="s">
        <v>31</v>
      </c>
      <c r="C41" s="1197"/>
      <c r="D41" s="105"/>
      <c r="E41" s="1198" t="s">
        <v>32</v>
      </c>
      <c r="F41" s="1198"/>
      <c r="G41" s="1198"/>
      <c r="H41" s="1199"/>
      <c r="I41" s="355">
        <v>19188</v>
      </c>
      <c r="J41" s="356">
        <v>18934</v>
      </c>
      <c r="K41" s="356">
        <v>19013</v>
      </c>
      <c r="L41" s="356">
        <v>18032</v>
      </c>
      <c r="M41" s="357">
        <v>17071</v>
      </c>
    </row>
    <row r="42" spans="2:13" ht="27.75" customHeight="1" x14ac:dyDescent="0.15">
      <c r="B42" s="1186"/>
      <c r="C42" s="1187"/>
      <c r="D42" s="106"/>
      <c r="E42" s="1190" t="s">
        <v>33</v>
      </c>
      <c r="F42" s="1190"/>
      <c r="G42" s="1190"/>
      <c r="H42" s="1191"/>
      <c r="I42" s="358" t="s">
        <v>511</v>
      </c>
      <c r="J42" s="359" t="s">
        <v>511</v>
      </c>
      <c r="K42" s="359" t="s">
        <v>511</v>
      </c>
      <c r="L42" s="359" t="s">
        <v>511</v>
      </c>
      <c r="M42" s="360" t="s">
        <v>511</v>
      </c>
    </row>
    <row r="43" spans="2:13" ht="27.75" customHeight="1" x14ac:dyDescent="0.15">
      <c r="B43" s="1186"/>
      <c r="C43" s="1187"/>
      <c r="D43" s="106"/>
      <c r="E43" s="1190" t="s">
        <v>34</v>
      </c>
      <c r="F43" s="1190"/>
      <c r="G43" s="1190"/>
      <c r="H43" s="1191"/>
      <c r="I43" s="358">
        <v>6951</v>
      </c>
      <c r="J43" s="359">
        <v>7164</v>
      </c>
      <c r="K43" s="359">
        <v>7169</v>
      </c>
      <c r="L43" s="359">
        <v>6626</v>
      </c>
      <c r="M43" s="360">
        <v>6342</v>
      </c>
    </row>
    <row r="44" spans="2:13" ht="27.75" customHeight="1" x14ac:dyDescent="0.15">
      <c r="B44" s="1186"/>
      <c r="C44" s="1187"/>
      <c r="D44" s="106"/>
      <c r="E44" s="1190" t="s">
        <v>35</v>
      </c>
      <c r="F44" s="1190"/>
      <c r="G44" s="1190"/>
      <c r="H44" s="1191"/>
      <c r="I44" s="358">
        <v>2019</v>
      </c>
      <c r="J44" s="359">
        <v>2008</v>
      </c>
      <c r="K44" s="359">
        <v>2345</v>
      </c>
      <c r="L44" s="359">
        <v>3061</v>
      </c>
      <c r="M44" s="360">
        <v>2967</v>
      </c>
    </row>
    <row r="45" spans="2:13" ht="27.75" customHeight="1" x14ac:dyDescent="0.15">
      <c r="B45" s="1186"/>
      <c r="C45" s="1187"/>
      <c r="D45" s="106"/>
      <c r="E45" s="1190" t="s">
        <v>36</v>
      </c>
      <c r="F45" s="1190"/>
      <c r="G45" s="1190"/>
      <c r="H45" s="1191"/>
      <c r="I45" s="358">
        <v>1654</v>
      </c>
      <c r="J45" s="359">
        <v>1549</v>
      </c>
      <c r="K45" s="359">
        <v>1473</v>
      </c>
      <c r="L45" s="359">
        <v>1408</v>
      </c>
      <c r="M45" s="360">
        <v>1459</v>
      </c>
    </row>
    <row r="46" spans="2:13" ht="27.75" customHeight="1" x14ac:dyDescent="0.15">
      <c r="B46" s="1186"/>
      <c r="C46" s="1187"/>
      <c r="D46" s="107"/>
      <c r="E46" s="1190" t="s">
        <v>37</v>
      </c>
      <c r="F46" s="1190"/>
      <c r="G46" s="1190"/>
      <c r="H46" s="1191"/>
      <c r="I46" s="358" t="s">
        <v>511</v>
      </c>
      <c r="J46" s="359" t="s">
        <v>511</v>
      </c>
      <c r="K46" s="359" t="s">
        <v>511</v>
      </c>
      <c r="L46" s="359" t="s">
        <v>511</v>
      </c>
      <c r="M46" s="360" t="s">
        <v>511</v>
      </c>
    </row>
    <row r="47" spans="2:13" ht="27.75" customHeight="1" x14ac:dyDescent="0.15">
      <c r="B47" s="1186"/>
      <c r="C47" s="1187"/>
      <c r="D47" s="108"/>
      <c r="E47" s="1200" t="s">
        <v>38</v>
      </c>
      <c r="F47" s="1201"/>
      <c r="G47" s="1201"/>
      <c r="H47" s="1202"/>
      <c r="I47" s="358" t="s">
        <v>511</v>
      </c>
      <c r="J47" s="359" t="s">
        <v>511</v>
      </c>
      <c r="K47" s="359" t="s">
        <v>511</v>
      </c>
      <c r="L47" s="359" t="s">
        <v>511</v>
      </c>
      <c r="M47" s="360" t="s">
        <v>511</v>
      </c>
    </row>
    <row r="48" spans="2:13" ht="27.75" customHeight="1" x14ac:dyDescent="0.15">
      <c r="B48" s="1186"/>
      <c r="C48" s="1187"/>
      <c r="D48" s="106"/>
      <c r="E48" s="1190" t="s">
        <v>39</v>
      </c>
      <c r="F48" s="1190"/>
      <c r="G48" s="1190"/>
      <c r="H48" s="1191"/>
      <c r="I48" s="358" t="s">
        <v>511</v>
      </c>
      <c r="J48" s="359" t="s">
        <v>511</v>
      </c>
      <c r="K48" s="359" t="s">
        <v>511</v>
      </c>
      <c r="L48" s="359" t="s">
        <v>511</v>
      </c>
      <c r="M48" s="360" t="s">
        <v>511</v>
      </c>
    </row>
    <row r="49" spans="2:13" ht="27.75" customHeight="1" x14ac:dyDescent="0.15">
      <c r="B49" s="1188"/>
      <c r="C49" s="1189"/>
      <c r="D49" s="106"/>
      <c r="E49" s="1190" t="s">
        <v>40</v>
      </c>
      <c r="F49" s="1190"/>
      <c r="G49" s="1190"/>
      <c r="H49" s="1191"/>
      <c r="I49" s="358" t="s">
        <v>511</v>
      </c>
      <c r="J49" s="359" t="s">
        <v>511</v>
      </c>
      <c r="K49" s="359" t="s">
        <v>511</v>
      </c>
      <c r="L49" s="359" t="s">
        <v>511</v>
      </c>
      <c r="M49" s="360" t="s">
        <v>511</v>
      </c>
    </row>
    <row r="50" spans="2:13" ht="27.75" customHeight="1" x14ac:dyDescent="0.15">
      <c r="B50" s="1184" t="s">
        <v>41</v>
      </c>
      <c r="C50" s="1185"/>
      <c r="D50" s="109"/>
      <c r="E50" s="1190" t="s">
        <v>42</v>
      </c>
      <c r="F50" s="1190"/>
      <c r="G50" s="1190"/>
      <c r="H50" s="1191"/>
      <c r="I50" s="358">
        <v>6357</v>
      </c>
      <c r="J50" s="359">
        <v>6126</v>
      </c>
      <c r="K50" s="359">
        <v>5698</v>
      </c>
      <c r="L50" s="359">
        <v>6435</v>
      </c>
      <c r="M50" s="360">
        <v>6507</v>
      </c>
    </row>
    <row r="51" spans="2:13" ht="27.75" customHeight="1" x14ac:dyDescent="0.15">
      <c r="B51" s="1186"/>
      <c r="C51" s="1187"/>
      <c r="D51" s="106"/>
      <c r="E51" s="1190" t="s">
        <v>43</v>
      </c>
      <c r="F51" s="1190"/>
      <c r="G51" s="1190"/>
      <c r="H51" s="1191"/>
      <c r="I51" s="358">
        <v>638</v>
      </c>
      <c r="J51" s="359">
        <v>594</v>
      </c>
      <c r="K51" s="359">
        <v>625</v>
      </c>
      <c r="L51" s="359">
        <v>683</v>
      </c>
      <c r="M51" s="360">
        <v>794</v>
      </c>
    </row>
    <row r="52" spans="2:13" ht="27.75" customHeight="1" x14ac:dyDescent="0.15">
      <c r="B52" s="1188"/>
      <c r="C52" s="1189"/>
      <c r="D52" s="106"/>
      <c r="E52" s="1190" t="s">
        <v>44</v>
      </c>
      <c r="F52" s="1190"/>
      <c r="G52" s="1190"/>
      <c r="H52" s="1191"/>
      <c r="I52" s="358">
        <v>18875</v>
      </c>
      <c r="J52" s="359">
        <v>18609</v>
      </c>
      <c r="K52" s="359">
        <v>18810</v>
      </c>
      <c r="L52" s="359">
        <v>18212</v>
      </c>
      <c r="M52" s="360">
        <v>17122</v>
      </c>
    </row>
    <row r="53" spans="2:13" ht="27.75" customHeight="1" thickBot="1" x14ac:dyDescent="0.2">
      <c r="B53" s="1192" t="s">
        <v>45</v>
      </c>
      <c r="C53" s="1193"/>
      <c r="D53" s="110"/>
      <c r="E53" s="1194" t="s">
        <v>46</v>
      </c>
      <c r="F53" s="1194"/>
      <c r="G53" s="1194"/>
      <c r="H53" s="1195"/>
      <c r="I53" s="361">
        <v>3942</v>
      </c>
      <c r="J53" s="362">
        <v>4326</v>
      </c>
      <c r="K53" s="362">
        <v>4867</v>
      </c>
      <c r="L53" s="362">
        <v>3797</v>
      </c>
      <c r="M53" s="363">
        <v>3416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FY3Wm45pOs/G82cfQ2SmbmUa9ADqN5PYmfmgK6ZCfi13bxO6FtCmSxZgkcREPnfb8DcCxW+q1+z3KzQaE0/5Vw==" saltValue="pN8QQhS/Txo1ov/hkXfP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49</v>
      </c>
      <c r="D55" s="1211"/>
      <c r="E55" s="1212"/>
      <c r="F55" s="122">
        <v>2408</v>
      </c>
      <c r="G55" s="122">
        <v>2622</v>
      </c>
      <c r="H55" s="123">
        <v>2447</v>
      </c>
    </row>
    <row r="56" spans="2:8" ht="52.5" customHeight="1" x14ac:dyDescent="0.15">
      <c r="B56" s="124"/>
      <c r="C56" s="1213" t="s">
        <v>50</v>
      </c>
      <c r="D56" s="1213"/>
      <c r="E56" s="1214"/>
      <c r="F56" s="125">
        <v>152</v>
      </c>
      <c r="G56" s="125">
        <v>152</v>
      </c>
      <c r="H56" s="126">
        <v>152</v>
      </c>
    </row>
    <row r="57" spans="2:8" ht="53.25" customHeight="1" x14ac:dyDescent="0.15">
      <c r="B57" s="124"/>
      <c r="C57" s="1215" t="s">
        <v>51</v>
      </c>
      <c r="D57" s="1215"/>
      <c r="E57" s="1216"/>
      <c r="F57" s="127">
        <v>2469</v>
      </c>
      <c r="G57" s="127">
        <v>2884</v>
      </c>
      <c r="H57" s="128">
        <v>2878</v>
      </c>
    </row>
    <row r="58" spans="2:8" ht="45.75" customHeight="1" x14ac:dyDescent="0.15">
      <c r="B58" s="129"/>
      <c r="C58" s="1203" t="s">
        <v>587</v>
      </c>
      <c r="D58" s="1204"/>
      <c r="E58" s="1205"/>
      <c r="F58" s="130">
        <v>1104</v>
      </c>
      <c r="G58" s="130">
        <v>1418</v>
      </c>
      <c r="H58" s="131">
        <v>1332</v>
      </c>
    </row>
    <row r="59" spans="2:8" ht="45.75" customHeight="1" x14ac:dyDescent="0.15">
      <c r="B59" s="129"/>
      <c r="C59" s="1203" t="s">
        <v>588</v>
      </c>
      <c r="D59" s="1204"/>
      <c r="E59" s="1205"/>
      <c r="F59" s="130">
        <v>357</v>
      </c>
      <c r="G59" s="130">
        <v>346</v>
      </c>
      <c r="H59" s="131">
        <v>346</v>
      </c>
    </row>
    <row r="60" spans="2:8" ht="45.75" customHeight="1" x14ac:dyDescent="0.15">
      <c r="B60" s="129"/>
      <c r="C60" s="1203" t="s">
        <v>589</v>
      </c>
      <c r="D60" s="1204"/>
      <c r="E60" s="1205"/>
      <c r="F60" s="130">
        <v>337</v>
      </c>
      <c r="G60" s="130">
        <v>337</v>
      </c>
      <c r="H60" s="131">
        <v>337</v>
      </c>
    </row>
    <row r="61" spans="2:8" ht="45.75" customHeight="1" x14ac:dyDescent="0.15">
      <c r="B61" s="129"/>
      <c r="C61" s="1203" t="s">
        <v>590</v>
      </c>
      <c r="D61" s="1204"/>
      <c r="E61" s="1205"/>
      <c r="F61" s="130">
        <v>245</v>
      </c>
      <c r="G61" s="130">
        <v>309</v>
      </c>
      <c r="H61" s="131">
        <v>417</v>
      </c>
    </row>
    <row r="62" spans="2:8" ht="45.75" customHeight="1" thickBot="1" x14ac:dyDescent="0.2">
      <c r="B62" s="132"/>
      <c r="C62" s="1206" t="s">
        <v>591</v>
      </c>
      <c r="D62" s="1207"/>
      <c r="E62" s="1208"/>
      <c r="F62" s="133">
        <v>167</v>
      </c>
      <c r="G62" s="133">
        <v>194</v>
      </c>
      <c r="H62" s="134">
        <v>135</v>
      </c>
    </row>
    <row r="63" spans="2:8" ht="52.5" customHeight="1" thickBot="1" x14ac:dyDescent="0.2">
      <c r="B63" s="135"/>
      <c r="C63" s="1209" t="s">
        <v>52</v>
      </c>
      <c r="D63" s="1209"/>
      <c r="E63" s="1210"/>
      <c r="F63" s="136">
        <v>5029</v>
      </c>
      <c r="G63" s="136">
        <v>5658</v>
      </c>
      <c r="H63" s="137">
        <v>5478</v>
      </c>
    </row>
    <row r="64" spans="2:8" x14ac:dyDescent="0.15"/>
  </sheetData>
  <sheetProtection algorithmName="SHA-512" hashValue="LRwUZbVrbVfeoNwzcHhFT9k4aHQ6ohxuTCmxnjJrztPxg0r+21VecZiJ78YUEStlGxdIU1L4FvJk+PhQCwbGlA==" saltValue="JzAMCx3s6pkkX5E+3lhJ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595</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552</v>
      </c>
      <c r="BQ50" s="1250"/>
      <c r="BR50" s="1250"/>
      <c r="BS50" s="1250"/>
      <c r="BT50" s="1250"/>
      <c r="BU50" s="1250"/>
      <c r="BV50" s="1250"/>
      <c r="BW50" s="1250"/>
      <c r="BX50" s="1250" t="s">
        <v>553</v>
      </c>
      <c r="BY50" s="1250"/>
      <c r="BZ50" s="1250"/>
      <c r="CA50" s="1250"/>
      <c r="CB50" s="1250"/>
      <c r="CC50" s="1250"/>
      <c r="CD50" s="1250"/>
      <c r="CE50" s="1250"/>
      <c r="CF50" s="1250" t="s">
        <v>554</v>
      </c>
      <c r="CG50" s="1250"/>
      <c r="CH50" s="1250"/>
      <c r="CI50" s="1250"/>
      <c r="CJ50" s="1250"/>
      <c r="CK50" s="1250"/>
      <c r="CL50" s="1250"/>
      <c r="CM50" s="1250"/>
      <c r="CN50" s="1250" t="s">
        <v>555</v>
      </c>
      <c r="CO50" s="1250"/>
      <c r="CP50" s="1250"/>
      <c r="CQ50" s="1250"/>
      <c r="CR50" s="1250"/>
      <c r="CS50" s="1250"/>
      <c r="CT50" s="1250"/>
      <c r="CU50" s="1250"/>
      <c r="CV50" s="1250" t="s">
        <v>556</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596</v>
      </c>
      <c r="AO51" s="1254"/>
      <c r="AP51" s="1254"/>
      <c r="AQ51" s="1254"/>
      <c r="AR51" s="1254"/>
      <c r="AS51" s="1254"/>
      <c r="AT51" s="1254"/>
      <c r="AU51" s="1254"/>
      <c r="AV51" s="1254"/>
      <c r="AW51" s="1254"/>
      <c r="AX51" s="1254"/>
      <c r="AY51" s="1254"/>
      <c r="AZ51" s="1254"/>
      <c r="BA51" s="1254"/>
      <c r="BB51" s="1254" t="s">
        <v>597</v>
      </c>
      <c r="BC51" s="1254"/>
      <c r="BD51" s="1254"/>
      <c r="BE51" s="1254"/>
      <c r="BF51" s="1254"/>
      <c r="BG51" s="1254"/>
      <c r="BH51" s="1254"/>
      <c r="BI51" s="1254"/>
      <c r="BJ51" s="1254"/>
      <c r="BK51" s="1254"/>
      <c r="BL51" s="1254"/>
      <c r="BM51" s="1254"/>
      <c r="BN51" s="1254"/>
      <c r="BO51" s="1254"/>
      <c r="BP51" s="1255">
        <v>44.3</v>
      </c>
      <c r="BQ51" s="1255"/>
      <c r="BR51" s="1255"/>
      <c r="BS51" s="1255"/>
      <c r="BT51" s="1255"/>
      <c r="BU51" s="1255"/>
      <c r="BV51" s="1255"/>
      <c r="BW51" s="1255"/>
      <c r="BX51" s="1255">
        <v>48</v>
      </c>
      <c r="BY51" s="1255"/>
      <c r="BZ51" s="1255"/>
      <c r="CA51" s="1255"/>
      <c r="CB51" s="1255"/>
      <c r="CC51" s="1255"/>
      <c r="CD51" s="1255"/>
      <c r="CE51" s="1255"/>
      <c r="CF51" s="1255">
        <v>52.2</v>
      </c>
      <c r="CG51" s="1255"/>
      <c r="CH51" s="1255"/>
      <c r="CI51" s="1255"/>
      <c r="CJ51" s="1255"/>
      <c r="CK51" s="1255"/>
      <c r="CL51" s="1255"/>
      <c r="CM51" s="1255"/>
      <c r="CN51" s="1255">
        <v>38.700000000000003</v>
      </c>
      <c r="CO51" s="1255"/>
      <c r="CP51" s="1255"/>
      <c r="CQ51" s="1255"/>
      <c r="CR51" s="1255"/>
      <c r="CS51" s="1255"/>
      <c r="CT51" s="1255"/>
      <c r="CU51" s="1255"/>
      <c r="CV51" s="1255">
        <v>35.799999999999997</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598</v>
      </c>
      <c r="BC53" s="1254"/>
      <c r="BD53" s="1254"/>
      <c r="BE53" s="1254"/>
      <c r="BF53" s="1254"/>
      <c r="BG53" s="1254"/>
      <c r="BH53" s="1254"/>
      <c r="BI53" s="1254"/>
      <c r="BJ53" s="1254"/>
      <c r="BK53" s="1254"/>
      <c r="BL53" s="1254"/>
      <c r="BM53" s="1254"/>
      <c r="BN53" s="1254"/>
      <c r="BO53" s="1254"/>
      <c r="BP53" s="1255">
        <v>62</v>
      </c>
      <c r="BQ53" s="1255"/>
      <c r="BR53" s="1255"/>
      <c r="BS53" s="1255"/>
      <c r="BT53" s="1255"/>
      <c r="BU53" s="1255"/>
      <c r="BV53" s="1255"/>
      <c r="BW53" s="1255"/>
      <c r="BX53" s="1255">
        <v>62.9</v>
      </c>
      <c r="BY53" s="1255"/>
      <c r="BZ53" s="1255"/>
      <c r="CA53" s="1255"/>
      <c r="CB53" s="1255"/>
      <c r="CC53" s="1255"/>
      <c r="CD53" s="1255"/>
      <c r="CE53" s="1255"/>
      <c r="CF53" s="1255">
        <v>64</v>
      </c>
      <c r="CG53" s="1255"/>
      <c r="CH53" s="1255"/>
      <c r="CI53" s="1255"/>
      <c r="CJ53" s="1255"/>
      <c r="CK53" s="1255"/>
      <c r="CL53" s="1255"/>
      <c r="CM53" s="1255"/>
      <c r="CN53" s="1255">
        <v>65.5</v>
      </c>
      <c r="CO53" s="1255"/>
      <c r="CP53" s="1255"/>
      <c r="CQ53" s="1255"/>
      <c r="CR53" s="1255"/>
      <c r="CS53" s="1255"/>
      <c r="CT53" s="1255"/>
      <c r="CU53" s="1255"/>
      <c r="CV53" s="1255">
        <v>67</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599</v>
      </c>
      <c r="AO55" s="1250"/>
      <c r="AP55" s="1250"/>
      <c r="AQ55" s="1250"/>
      <c r="AR55" s="1250"/>
      <c r="AS55" s="1250"/>
      <c r="AT55" s="1250"/>
      <c r="AU55" s="1250"/>
      <c r="AV55" s="1250"/>
      <c r="AW55" s="1250"/>
      <c r="AX55" s="1250"/>
      <c r="AY55" s="1250"/>
      <c r="AZ55" s="1250"/>
      <c r="BA55" s="1250"/>
      <c r="BB55" s="1254" t="s">
        <v>597</v>
      </c>
      <c r="BC55" s="1254"/>
      <c r="BD55" s="1254"/>
      <c r="BE55" s="1254"/>
      <c r="BF55" s="1254"/>
      <c r="BG55" s="1254"/>
      <c r="BH55" s="1254"/>
      <c r="BI55" s="1254"/>
      <c r="BJ55" s="1254"/>
      <c r="BK55" s="1254"/>
      <c r="BL55" s="1254"/>
      <c r="BM55" s="1254"/>
      <c r="BN55" s="1254"/>
      <c r="BO55" s="1254"/>
      <c r="BP55" s="1255">
        <v>48</v>
      </c>
      <c r="BQ55" s="1255"/>
      <c r="BR55" s="1255"/>
      <c r="BS55" s="1255"/>
      <c r="BT55" s="1255"/>
      <c r="BU55" s="1255"/>
      <c r="BV55" s="1255"/>
      <c r="BW55" s="1255"/>
      <c r="BX55" s="1255">
        <v>49.1</v>
      </c>
      <c r="BY55" s="1255"/>
      <c r="BZ55" s="1255"/>
      <c r="CA55" s="1255"/>
      <c r="CB55" s="1255"/>
      <c r="CC55" s="1255"/>
      <c r="CD55" s="1255"/>
      <c r="CE55" s="1255"/>
      <c r="CF55" s="1255">
        <v>41.5</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598</v>
      </c>
      <c r="BC57" s="1254"/>
      <c r="BD57" s="1254"/>
      <c r="BE57" s="1254"/>
      <c r="BF57" s="1254"/>
      <c r="BG57" s="1254"/>
      <c r="BH57" s="1254"/>
      <c r="BI57" s="1254"/>
      <c r="BJ57" s="1254"/>
      <c r="BK57" s="1254"/>
      <c r="BL57" s="1254"/>
      <c r="BM57" s="1254"/>
      <c r="BN57" s="1254"/>
      <c r="BO57" s="1254"/>
      <c r="BP57" s="1255">
        <v>60.8</v>
      </c>
      <c r="BQ57" s="1255"/>
      <c r="BR57" s="1255"/>
      <c r="BS57" s="1255"/>
      <c r="BT57" s="1255"/>
      <c r="BU57" s="1255"/>
      <c r="BV57" s="1255"/>
      <c r="BW57" s="1255"/>
      <c r="BX57" s="1255">
        <v>61</v>
      </c>
      <c r="BY57" s="1255"/>
      <c r="BZ57" s="1255"/>
      <c r="CA57" s="1255"/>
      <c r="CB57" s="1255"/>
      <c r="CC57" s="1255"/>
      <c r="CD57" s="1255"/>
      <c r="CE57" s="1255"/>
      <c r="CF57" s="1255">
        <v>61.7</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600</v>
      </c>
    </row>
    <row r="64" spans="1:109" x14ac:dyDescent="0.15">
      <c r="B64" s="1225"/>
      <c r="G64" s="1232"/>
      <c r="I64" s="1265"/>
      <c r="J64" s="1265"/>
      <c r="K64" s="1265"/>
      <c r="L64" s="1265"/>
      <c r="M64" s="1265"/>
      <c r="N64" s="1266"/>
      <c r="AM64" s="1232"/>
      <c r="AN64" s="1232" t="s">
        <v>593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595</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552</v>
      </c>
      <c r="BQ72" s="1250"/>
      <c r="BR72" s="1250"/>
      <c r="BS72" s="1250"/>
      <c r="BT72" s="1250"/>
      <c r="BU72" s="1250"/>
      <c r="BV72" s="1250"/>
      <c r="BW72" s="1250"/>
      <c r="BX72" s="1250" t="s">
        <v>553</v>
      </c>
      <c r="BY72" s="1250"/>
      <c r="BZ72" s="1250"/>
      <c r="CA72" s="1250"/>
      <c r="CB72" s="1250"/>
      <c r="CC72" s="1250"/>
      <c r="CD72" s="1250"/>
      <c r="CE72" s="1250"/>
      <c r="CF72" s="1250" t="s">
        <v>554</v>
      </c>
      <c r="CG72" s="1250"/>
      <c r="CH72" s="1250"/>
      <c r="CI72" s="1250"/>
      <c r="CJ72" s="1250"/>
      <c r="CK72" s="1250"/>
      <c r="CL72" s="1250"/>
      <c r="CM72" s="1250"/>
      <c r="CN72" s="1250" t="s">
        <v>555</v>
      </c>
      <c r="CO72" s="1250"/>
      <c r="CP72" s="1250"/>
      <c r="CQ72" s="1250"/>
      <c r="CR72" s="1250"/>
      <c r="CS72" s="1250"/>
      <c r="CT72" s="1250"/>
      <c r="CU72" s="1250"/>
      <c r="CV72" s="1250" t="s">
        <v>556</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596</v>
      </c>
      <c r="AO73" s="1254"/>
      <c r="AP73" s="1254"/>
      <c r="AQ73" s="1254"/>
      <c r="AR73" s="1254"/>
      <c r="AS73" s="1254"/>
      <c r="AT73" s="1254"/>
      <c r="AU73" s="1254"/>
      <c r="AV73" s="1254"/>
      <c r="AW73" s="1254"/>
      <c r="AX73" s="1254"/>
      <c r="AY73" s="1254"/>
      <c r="AZ73" s="1254"/>
      <c r="BA73" s="1254"/>
      <c r="BB73" s="1254" t="s">
        <v>597</v>
      </c>
      <c r="BC73" s="1254"/>
      <c r="BD73" s="1254"/>
      <c r="BE73" s="1254"/>
      <c r="BF73" s="1254"/>
      <c r="BG73" s="1254"/>
      <c r="BH73" s="1254"/>
      <c r="BI73" s="1254"/>
      <c r="BJ73" s="1254"/>
      <c r="BK73" s="1254"/>
      <c r="BL73" s="1254"/>
      <c r="BM73" s="1254"/>
      <c r="BN73" s="1254"/>
      <c r="BO73" s="1254"/>
      <c r="BP73" s="1255">
        <v>44.3</v>
      </c>
      <c r="BQ73" s="1255"/>
      <c r="BR73" s="1255"/>
      <c r="BS73" s="1255"/>
      <c r="BT73" s="1255"/>
      <c r="BU73" s="1255"/>
      <c r="BV73" s="1255"/>
      <c r="BW73" s="1255"/>
      <c r="BX73" s="1255">
        <v>48</v>
      </c>
      <c r="BY73" s="1255"/>
      <c r="BZ73" s="1255"/>
      <c r="CA73" s="1255"/>
      <c r="CB73" s="1255"/>
      <c r="CC73" s="1255"/>
      <c r="CD73" s="1255"/>
      <c r="CE73" s="1255"/>
      <c r="CF73" s="1255">
        <v>52.2</v>
      </c>
      <c r="CG73" s="1255"/>
      <c r="CH73" s="1255"/>
      <c r="CI73" s="1255"/>
      <c r="CJ73" s="1255"/>
      <c r="CK73" s="1255"/>
      <c r="CL73" s="1255"/>
      <c r="CM73" s="1255"/>
      <c r="CN73" s="1255">
        <v>38.700000000000003</v>
      </c>
      <c r="CO73" s="1255"/>
      <c r="CP73" s="1255"/>
      <c r="CQ73" s="1255"/>
      <c r="CR73" s="1255"/>
      <c r="CS73" s="1255"/>
      <c r="CT73" s="1255"/>
      <c r="CU73" s="1255"/>
      <c r="CV73" s="1255">
        <v>35.799999999999997</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602</v>
      </c>
      <c r="BC75" s="1254"/>
      <c r="BD75" s="1254"/>
      <c r="BE75" s="1254"/>
      <c r="BF75" s="1254"/>
      <c r="BG75" s="1254"/>
      <c r="BH75" s="1254"/>
      <c r="BI75" s="1254"/>
      <c r="BJ75" s="1254"/>
      <c r="BK75" s="1254"/>
      <c r="BL75" s="1254"/>
      <c r="BM75" s="1254"/>
      <c r="BN75" s="1254"/>
      <c r="BO75" s="1254"/>
      <c r="BP75" s="1255">
        <v>8</v>
      </c>
      <c r="BQ75" s="1255"/>
      <c r="BR75" s="1255"/>
      <c r="BS75" s="1255"/>
      <c r="BT75" s="1255"/>
      <c r="BU75" s="1255"/>
      <c r="BV75" s="1255"/>
      <c r="BW75" s="1255"/>
      <c r="BX75" s="1255">
        <v>8.3000000000000007</v>
      </c>
      <c r="BY75" s="1255"/>
      <c r="BZ75" s="1255"/>
      <c r="CA75" s="1255"/>
      <c r="CB75" s="1255"/>
      <c r="CC75" s="1255"/>
      <c r="CD75" s="1255"/>
      <c r="CE75" s="1255"/>
      <c r="CF75" s="1255">
        <v>8.4</v>
      </c>
      <c r="CG75" s="1255"/>
      <c r="CH75" s="1255"/>
      <c r="CI75" s="1255"/>
      <c r="CJ75" s="1255"/>
      <c r="CK75" s="1255"/>
      <c r="CL75" s="1255"/>
      <c r="CM75" s="1255"/>
      <c r="CN75" s="1255">
        <v>8.4</v>
      </c>
      <c r="CO75" s="1255"/>
      <c r="CP75" s="1255"/>
      <c r="CQ75" s="1255"/>
      <c r="CR75" s="1255"/>
      <c r="CS75" s="1255"/>
      <c r="CT75" s="1255"/>
      <c r="CU75" s="1255"/>
      <c r="CV75" s="1255">
        <v>8.1999999999999993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599</v>
      </c>
      <c r="AO77" s="1250"/>
      <c r="AP77" s="1250"/>
      <c r="AQ77" s="1250"/>
      <c r="AR77" s="1250"/>
      <c r="AS77" s="1250"/>
      <c r="AT77" s="1250"/>
      <c r="AU77" s="1250"/>
      <c r="AV77" s="1250"/>
      <c r="AW77" s="1250"/>
      <c r="AX77" s="1250"/>
      <c r="AY77" s="1250"/>
      <c r="AZ77" s="1250"/>
      <c r="BA77" s="1250"/>
      <c r="BB77" s="1254" t="s">
        <v>597</v>
      </c>
      <c r="BC77" s="1254"/>
      <c r="BD77" s="1254"/>
      <c r="BE77" s="1254"/>
      <c r="BF77" s="1254"/>
      <c r="BG77" s="1254"/>
      <c r="BH77" s="1254"/>
      <c r="BI77" s="1254"/>
      <c r="BJ77" s="1254"/>
      <c r="BK77" s="1254"/>
      <c r="BL77" s="1254"/>
      <c r="BM77" s="1254"/>
      <c r="BN77" s="1254"/>
      <c r="BO77" s="1254"/>
      <c r="BP77" s="1255">
        <v>48</v>
      </c>
      <c r="BQ77" s="1255"/>
      <c r="BR77" s="1255"/>
      <c r="BS77" s="1255"/>
      <c r="BT77" s="1255"/>
      <c r="BU77" s="1255"/>
      <c r="BV77" s="1255"/>
      <c r="BW77" s="1255"/>
      <c r="BX77" s="1255">
        <v>49.1</v>
      </c>
      <c r="BY77" s="1255"/>
      <c r="BZ77" s="1255"/>
      <c r="CA77" s="1255"/>
      <c r="CB77" s="1255"/>
      <c r="CC77" s="1255"/>
      <c r="CD77" s="1255"/>
      <c r="CE77" s="1255"/>
      <c r="CF77" s="1255">
        <v>41.5</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602</v>
      </c>
      <c r="BC79" s="1254"/>
      <c r="BD79" s="1254"/>
      <c r="BE79" s="1254"/>
      <c r="BF79" s="1254"/>
      <c r="BG79" s="1254"/>
      <c r="BH79" s="1254"/>
      <c r="BI79" s="1254"/>
      <c r="BJ79" s="1254"/>
      <c r="BK79" s="1254"/>
      <c r="BL79" s="1254"/>
      <c r="BM79" s="1254"/>
      <c r="BN79" s="1254"/>
      <c r="BO79" s="1254"/>
      <c r="BP79" s="1255">
        <v>9.6</v>
      </c>
      <c r="BQ79" s="1255"/>
      <c r="BR79" s="1255"/>
      <c r="BS79" s="1255"/>
      <c r="BT79" s="1255"/>
      <c r="BU79" s="1255"/>
      <c r="BV79" s="1255"/>
      <c r="BW79" s="1255"/>
      <c r="BX79" s="1255">
        <v>9.5</v>
      </c>
      <c r="BY79" s="1255"/>
      <c r="BZ79" s="1255"/>
      <c r="CA79" s="1255"/>
      <c r="CB79" s="1255"/>
      <c r="CC79" s="1255"/>
      <c r="CD79" s="1255"/>
      <c r="CE79" s="1255"/>
      <c r="CF79" s="1255">
        <v>9.1999999999999993</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s8b8B9CozhzmezOZAp7yNvCb36BZReW9vUsvuSjH+7H15i0SFZAUtT9dmh8krKqWmRD0jCN67vzI8yqMf+drIQ==" saltValue="qOlud7DcVpTQljvEcIn3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aLbQ/m97biW4XPAxOD5I6CNDtGmrLXm5li3FNC8S1WA8Emmak7xFWzuE1u8Ym5XFKZqBhn85l7uaE4K6QIQ/OA==" saltValue="+QUzda3wZT6vq4sYewZH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7cjyteKP7mUGc5YpDKLYZA751jJ8r2JrIAru79Bn762rDX5D5uURZy6mpG7hCDo38mTNhbRBZDD/yZsSUGEYKg==" saltValue="LDzLxKSUr0EME646LujgX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549</v>
      </c>
      <c r="G2" s="151"/>
      <c r="H2" s="152"/>
    </row>
    <row r="3" spans="1:8" x14ac:dyDescent="0.15">
      <c r="A3" s="148" t="s">
        <v>542</v>
      </c>
      <c r="B3" s="153"/>
      <c r="C3" s="154"/>
      <c r="D3" s="155">
        <v>79373</v>
      </c>
      <c r="E3" s="156"/>
      <c r="F3" s="157">
        <v>85173</v>
      </c>
      <c r="G3" s="158"/>
      <c r="H3" s="159"/>
    </row>
    <row r="4" spans="1:8" x14ac:dyDescent="0.15">
      <c r="A4" s="160"/>
      <c r="B4" s="161"/>
      <c r="C4" s="162"/>
      <c r="D4" s="163">
        <v>25191</v>
      </c>
      <c r="E4" s="164"/>
      <c r="F4" s="165">
        <v>43913</v>
      </c>
      <c r="G4" s="166"/>
      <c r="H4" s="167"/>
    </row>
    <row r="5" spans="1:8" x14ac:dyDescent="0.15">
      <c r="A5" s="148" t="s">
        <v>544</v>
      </c>
      <c r="B5" s="153"/>
      <c r="C5" s="154"/>
      <c r="D5" s="155">
        <v>80221</v>
      </c>
      <c r="E5" s="156"/>
      <c r="F5" s="157">
        <v>94081</v>
      </c>
      <c r="G5" s="158"/>
      <c r="H5" s="159"/>
    </row>
    <row r="6" spans="1:8" x14ac:dyDescent="0.15">
      <c r="A6" s="160"/>
      <c r="B6" s="161"/>
      <c r="C6" s="162"/>
      <c r="D6" s="163">
        <v>36531</v>
      </c>
      <c r="E6" s="164"/>
      <c r="F6" s="165">
        <v>48949</v>
      </c>
      <c r="G6" s="166"/>
      <c r="H6" s="167"/>
    </row>
    <row r="7" spans="1:8" x14ac:dyDescent="0.15">
      <c r="A7" s="148" t="s">
        <v>545</v>
      </c>
      <c r="B7" s="153"/>
      <c r="C7" s="154"/>
      <c r="D7" s="155">
        <v>100490</v>
      </c>
      <c r="E7" s="156"/>
      <c r="F7" s="157">
        <v>92632</v>
      </c>
      <c r="G7" s="158"/>
      <c r="H7" s="159"/>
    </row>
    <row r="8" spans="1:8" x14ac:dyDescent="0.15">
      <c r="A8" s="160"/>
      <c r="B8" s="161"/>
      <c r="C8" s="162"/>
      <c r="D8" s="163">
        <v>60128</v>
      </c>
      <c r="E8" s="164"/>
      <c r="F8" s="165">
        <v>47978</v>
      </c>
      <c r="G8" s="166"/>
      <c r="H8" s="167"/>
    </row>
    <row r="9" spans="1:8" x14ac:dyDescent="0.15">
      <c r="A9" s="148" t="s">
        <v>546</v>
      </c>
      <c r="B9" s="153"/>
      <c r="C9" s="154"/>
      <c r="D9" s="155">
        <v>50611</v>
      </c>
      <c r="E9" s="156"/>
      <c r="F9" s="157">
        <v>96469</v>
      </c>
      <c r="G9" s="158"/>
      <c r="H9" s="159"/>
    </row>
    <row r="10" spans="1:8" x14ac:dyDescent="0.15">
      <c r="A10" s="160"/>
      <c r="B10" s="161"/>
      <c r="C10" s="162"/>
      <c r="D10" s="163">
        <v>20939</v>
      </c>
      <c r="E10" s="164"/>
      <c r="F10" s="165">
        <v>49775</v>
      </c>
      <c r="G10" s="166"/>
      <c r="H10" s="167"/>
    </row>
    <row r="11" spans="1:8" x14ac:dyDescent="0.15">
      <c r="A11" s="148" t="s">
        <v>547</v>
      </c>
      <c r="B11" s="153"/>
      <c r="C11" s="154"/>
      <c r="D11" s="155">
        <v>50123</v>
      </c>
      <c r="E11" s="156"/>
      <c r="F11" s="157">
        <v>85743</v>
      </c>
      <c r="G11" s="158"/>
      <c r="H11" s="159"/>
    </row>
    <row r="12" spans="1:8" x14ac:dyDescent="0.15">
      <c r="A12" s="160"/>
      <c r="B12" s="161"/>
      <c r="C12" s="168"/>
      <c r="D12" s="163">
        <v>26558</v>
      </c>
      <c r="E12" s="164"/>
      <c r="F12" s="165">
        <v>45231</v>
      </c>
      <c r="G12" s="166"/>
      <c r="H12" s="167"/>
    </row>
    <row r="13" spans="1:8" x14ac:dyDescent="0.15">
      <c r="A13" s="148"/>
      <c r="B13" s="153"/>
      <c r="C13" s="169"/>
      <c r="D13" s="170">
        <v>72164</v>
      </c>
      <c r="E13" s="171"/>
      <c r="F13" s="172">
        <v>90820</v>
      </c>
      <c r="G13" s="173"/>
      <c r="H13" s="159"/>
    </row>
    <row r="14" spans="1:8" x14ac:dyDescent="0.15">
      <c r="A14" s="160"/>
      <c r="B14" s="161"/>
      <c r="C14" s="162"/>
      <c r="D14" s="163">
        <v>33869</v>
      </c>
      <c r="E14" s="164"/>
      <c r="F14" s="165">
        <v>47169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2.35</v>
      </c>
      <c r="C19" s="174">
        <f>ROUND(VALUE(SUBSTITUTE(実質収支比率等に係る経年分析!G$48,"▲","-")),2)</f>
        <v>2.2000000000000002</v>
      </c>
      <c r="D19" s="174">
        <f>ROUND(VALUE(SUBSTITUTE(実質収支比率等に係る経年分析!H$48,"▲","-")),2)</f>
        <v>2.8</v>
      </c>
      <c r="E19" s="174">
        <f>ROUND(VALUE(SUBSTITUTE(実質収支比率等に係る経年分析!I$48,"▲","-")),2)</f>
        <v>3.45</v>
      </c>
      <c r="F19" s="174">
        <f>ROUND(VALUE(SUBSTITUTE(実質収支比率等に係る経年分析!J$48,"▲","-")),2)</f>
        <v>4.9800000000000004</v>
      </c>
    </row>
    <row r="20" spans="1:11" x14ac:dyDescent="0.15">
      <c r="A20" s="174" t="s">
        <v>56</v>
      </c>
      <c r="B20" s="174">
        <f>ROUND(VALUE(SUBSTITUTE(実質収支比率等に係る経年分析!F$47,"▲","-")),2)</f>
        <v>21.54</v>
      </c>
      <c r="C20" s="174">
        <f>ROUND(VALUE(SUBSTITUTE(実質収支比率等に係る経年分析!G$47,"▲","-")),2)</f>
        <v>22.92</v>
      </c>
      <c r="D20" s="174">
        <f>ROUND(VALUE(SUBSTITUTE(実質収支比率等に係る経年分析!H$47,"▲","-")),2)</f>
        <v>21.94</v>
      </c>
      <c r="E20" s="174">
        <f>ROUND(VALUE(SUBSTITUTE(実質収支比率等に係る経年分析!I$47,"▲","-")),2)</f>
        <v>22.85</v>
      </c>
      <c r="F20" s="174">
        <f>ROUND(VALUE(SUBSTITUTE(実質収支比率等に係る経年分析!J$47,"▲","-")),2)</f>
        <v>21.85</v>
      </c>
    </row>
    <row r="21" spans="1:11" x14ac:dyDescent="0.15">
      <c r="A21" s="174" t="s">
        <v>57</v>
      </c>
      <c r="B21" s="174">
        <f>IF(ISNUMBER(VALUE(SUBSTITUTE(実質収支比率等に係る経年分析!F$49,"▲","-"))),ROUND(VALUE(SUBSTITUTE(実質収支比率等に係る経年分析!F$49,"▲","-")),2),NA())</f>
        <v>-4.6900000000000004</v>
      </c>
      <c r="C21" s="174">
        <f>IF(ISNUMBER(VALUE(SUBSTITUTE(実質収支比率等に係る経年分析!G$49,"▲","-"))),ROUND(VALUE(SUBSTITUTE(実質収支比率等に係る経年分析!G$49,"▲","-")),2),NA())</f>
        <v>1.85</v>
      </c>
      <c r="D21" s="174">
        <f>IF(ISNUMBER(VALUE(SUBSTITUTE(実質収支比率等に係る経年分析!H$49,"▲","-"))),ROUND(VALUE(SUBSTITUTE(実質収支比率等に係る経年分析!H$49,"▲","-")),2),NA())</f>
        <v>0.42</v>
      </c>
      <c r="E21" s="174">
        <f>IF(ISNUMBER(VALUE(SUBSTITUTE(実質収支比率等に係る経年分析!I$49,"▲","-"))),ROUND(VALUE(SUBSTITUTE(実質収支比率等に係る経年分析!I$49,"▲","-")),2),NA())</f>
        <v>2.63</v>
      </c>
      <c r="F21" s="174">
        <f>IF(ISNUMBER(VALUE(SUBSTITUTE(実質収支比率等に係る経年分析!J$49,"▲","-"))),ROUND(VALUE(SUBSTITUTE(実質収支比率等に係る経年分析!J$49,"▲","-")),2),NA())</f>
        <v>-0.12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1.1200000000000001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鹿角市後期高齢者医療特別会計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鹿角市国民健康保険事業特別会計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鹿角市下水道事業会計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15">
      <c r="A34" s="175" t="str">
        <f>IF(連結実質赤字比率に係る赤字・黒字の構成分析!C$36="",NA(),連結実質赤字比率に係る赤字・黒字の構成分析!C$36)</f>
        <v>鹿角市介護保険事業特別会計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2.2000000000000002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4.97</v>
      </c>
    </row>
    <row r="36" spans="1:16" x14ac:dyDescent="0.15">
      <c r="A36" s="175" t="str">
        <f>IF(連結実質赤字比率に係る赤字・黒字の構成分析!C$34="",NA(),連結実質赤字比率に係る赤字・黒字の構成分析!C$34)</f>
        <v>鹿角市上水道事業会計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1530</v>
      </c>
      <c r="E42" s="176"/>
      <c r="F42" s="176"/>
      <c r="G42" s="176">
        <f>'実質公債費比率（分子）の構造'!L$52</f>
        <v>1695</v>
      </c>
      <c r="H42" s="176"/>
      <c r="I42" s="176"/>
      <c r="J42" s="176">
        <f>'実質公債費比率（分子）の構造'!M$52</f>
        <v>1731</v>
      </c>
      <c r="K42" s="176"/>
      <c r="L42" s="176"/>
      <c r="M42" s="176">
        <f>'実質公債費比率（分子）の構造'!N$52</f>
        <v>1740</v>
      </c>
      <c r="N42" s="176"/>
      <c r="O42" s="176"/>
      <c r="P42" s="176">
        <f>'実質公債費比率（分子）の構造'!O$52</f>
        <v>1732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67</v>
      </c>
      <c r="B45" s="176">
        <f>'実質公債費比率（分子）の構造'!K$49</f>
        <v>57</v>
      </c>
      <c r="C45" s="176"/>
      <c r="D45" s="176"/>
      <c r="E45" s="176">
        <f>'実質公債費比率（分子）の構造'!L$49</f>
        <v>86</v>
      </c>
      <c r="F45" s="176"/>
      <c r="G45" s="176"/>
      <c r="H45" s="176">
        <f>'実質公債費比率（分子）の構造'!M$49</f>
        <v>104</v>
      </c>
      <c r="I45" s="176"/>
      <c r="J45" s="176"/>
      <c r="K45" s="176">
        <f>'実質公債費比率（分子）の構造'!N$49</f>
        <v>104</v>
      </c>
      <c r="L45" s="176"/>
      <c r="M45" s="176"/>
      <c r="N45" s="176">
        <f>'実質公債費比率（分子）の構造'!O$49</f>
        <v>106</v>
      </c>
      <c r="O45" s="176"/>
      <c r="P45" s="176"/>
    </row>
    <row r="46" spans="1:16" x14ac:dyDescent="0.15">
      <c r="A46" s="176" t="s">
        <v>68</v>
      </c>
      <c r="B46" s="176">
        <f>'実質公債費比率（分子）の構造'!K$48</f>
        <v>447</v>
      </c>
      <c r="C46" s="176"/>
      <c r="D46" s="176"/>
      <c r="E46" s="176">
        <f>'実質公債費比率（分子）の構造'!L$48</f>
        <v>461</v>
      </c>
      <c r="F46" s="176"/>
      <c r="G46" s="176"/>
      <c r="H46" s="176">
        <f>'実質公債費比率（分子）の構造'!M$48</f>
        <v>447</v>
      </c>
      <c r="I46" s="176"/>
      <c r="J46" s="176"/>
      <c r="K46" s="176">
        <f>'実質公債費比率（分子）の構造'!N$48</f>
        <v>452</v>
      </c>
      <c r="L46" s="176"/>
      <c r="M46" s="176"/>
      <c r="N46" s="176">
        <f>'実質公債費比率（分子）の構造'!O$48</f>
        <v>448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1741</v>
      </c>
      <c r="C49" s="176"/>
      <c r="D49" s="176"/>
      <c r="E49" s="176">
        <f>'実質公債費比率（分子）の構造'!L$45</f>
        <v>1945</v>
      </c>
      <c r="F49" s="176"/>
      <c r="G49" s="176"/>
      <c r="H49" s="176">
        <f>'実質公債費比率（分子）の構造'!M$45</f>
        <v>1979</v>
      </c>
      <c r="I49" s="176"/>
      <c r="J49" s="176"/>
      <c r="K49" s="176">
        <f>'実質公債費比率（分子）の構造'!N$45</f>
        <v>1970</v>
      </c>
      <c r="L49" s="176"/>
      <c r="M49" s="176"/>
      <c r="N49" s="176">
        <f>'実質公債費比率（分子）の構造'!O$45</f>
        <v>1948</v>
      </c>
      <c r="O49" s="176"/>
      <c r="P49" s="176"/>
    </row>
    <row r="50" spans="1:16" x14ac:dyDescent="0.15">
      <c r="A50" s="176" t="s">
        <v>72</v>
      </c>
      <c r="B50" s="176" t="e">
        <f>NA()</f>
        <v>#N/A</v>
      </c>
      <c r="C50" s="176">
        <f>IF(ISNUMBER('実質公債費比率（分子）の構造'!K$53),'実質公債費比率（分子）の構造'!K$53,NA())</f>
        <v>715</v>
      </c>
      <c r="D50" s="176" t="e">
        <f>NA()</f>
        <v>#N/A</v>
      </c>
      <c r="E50" s="176" t="e">
        <f>NA()</f>
        <v>#N/A</v>
      </c>
      <c r="F50" s="176">
        <f>IF(ISNUMBER('実質公債費比率（分子）の構造'!L$53),'実質公債費比率（分子）の構造'!L$53,NA())</f>
        <v>797</v>
      </c>
      <c r="G50" s="176" t="e">
        <f>NA()</f>
        <v>#N/A</v>
      </c>
      <c r="H50" s="176" t="e">
        <f>NA()</f>
        <v>#N/A</v>
      </c>
      <c r="I50" s="176">
        <f>IF(ISNUMBER('実質公債費比率（分子）の構造'!M$53),'実質公債費比率（分子）の構造'!M$53,NA())</f>
        <v>799</v>
      </c>
      <c r="J50" s="176" t="e">
        <f>NA()</f>
        <v>#N/A</v>
      </c>
      <c r="K50" s="176" t="e">
        <f>NA()</f>
        <v>#N/A</v>
      </c>
      <c r="L50" s="176">
        <f>IF(ISNUMBER('実質公債費比率（分子）の構造'!N$53),'実質公債費比率（分子）の構造'!N$53,NA())</f>
        <v>786</v>
      </c>
      <c r="M50" s="176" t="e">
        <f>NA()</f>
        <v>#N/A</v>
      </c>
      <c r="N50" s="176" t="e">
        <f>NA()</f>
        <v>#N/A</v>
      </c>
      <c r="O50" s="176">
        <f>IF(ISNUMBER('実質公債費比率（分子）の構造'!O$53),'実質公債費比率（分子）の構造'!O$53,NA())</f>
        <v>770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18875</v>
      </c>
      <c r="E56" s="175"/>
      <c r="F56" s="175"/>
      <c r="G56" s="175">
        <f>'将来負担比率（分子）の構造'!J$52</f>
        <v>18609</v>
      </c>
      <c r="H56" s="175"/>
      <c r="I56" s="175"/>
      <c r="J56" s="175">
        <f>'将来負担比率（分子）の構造'!K$52</f>
        <v>18810</v>
      </c>
      <c r="K56" s="175"/>
      <c r="L56" s="175"/>
      <c r="M56" s="175">
        <f>'将来負担比率（分子）の構造'!L$52</f>
        <v>18212</v>
      </c>
      <c r="N56" s="175"/>
      <c r="O56" s="175"/>
      <c r="P56" s="175">
        <f>'将来負担比率（分子）の構造'!M$52</f>
        <v>17122</v>
      </c>
    </row>
    <row r="57" spans="1:16" x14ac:dyDescent="0.15">
      <c r="A57" s="175" t="s">
        <v>43</v>
      </c>
      <c r="B57" s="175"/>
      <c r="C57" s="175"/>
      <c r="D57" s="175">
        <f>'将来負担比率（分子）の構造'!I$51</f>
        <v>638</v>
      </c>
      <c r="E57" s="175"/>
      <c r="F57" s="175"/>
      <c r="G57" s="175">
        <f>'将来負担比率（分子）の構造'!J$51</f>
        <v>594</v>
      </c>
      <c r="H57" s="175"/>
      <c r="I57" s="175"/>
      <c r="J57" s="175">
        <f>'将来負担比率（分子）の構造'!K$51</f>
        <v>625</v>
      </c>
      <c r="K57" s="175"/>
      <c r="L57" s="175"/>
      <c r="M57" s="175">
        <f>'将来負担比率（分子）の構造'!L$51</f>
        <v>683</v>
      </c>
      <c r="N57" s="175"/>
      <c r="O57" s="175"/>
      <c r="P57" s="175">
        <f>'将来負担比率（分子）の構造'!M$51</f>
        <v>794</v>
      </c>
    </row>
    <row r="58" spans="1:16" x14ac:dyDescent="0.15">
      <c r="A58" s="175" t="s">
        <v>42</v>
      </c>
      <c r="B58" s="175"/>
      <c r="C58" s="175"/>
      <c r="D58" s="175">
        <f>'将来負担比率（分子）の構造'!I$50</f>
        <v>6357</v>
      </c>
      <c r="E58" s="175"/>
      <c r="F58" s="175"/>
      <c r="G58" s="175">
        <f>'将来負担比率（分子）の構造'!J$50</f>
        <v>6126</v>
      </c>
      <c r="H58" s="175"/>
      <c r="I58" s="175"/>
      <c r="J58" s="175">
        <f>'将来負担比率（分子）の構造'!K$50</f>
        <v>5698</v>
      </c>
      <c r="K58" s="175"/>
      <c r="L58" s="175"/>
      <c r="M58" s="175">
        <f>'将来負担比率（分子）の構造'!L$50</f>
        <v>6435</v>
      </c>
      <c r="N58" s="175"/>
      <c r="O58" s="175"/>
      <c r="P58" s="175">
        <f>'将来負担比率（分子）の構造'!M$50</f>
        <v>6507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1654</v>
      </c>
      <c r="C62" s="175"/>
      <c r="D62" s="175"/>
      <c r="E62" s="175">
        <f>'将来負担比率（分子）の構造'!J$45</f>
        <v>1549</v>
      </c>
      <c r="F62" s="175"/>
      <c r="G62" s="175"/>
      <c r="H62" s="175">
        <f>'将来負担比率（分子）の構造'!K$45</f>
        <v>1473</v>
      </c>
      <c r="I62" s="175"/>
      <c r="J62" s="175"/>
      <c r="K62" s="175">
        <f>'将来負担比率（分子）の構造'!L$45</f>
        <v>1408</v>
      </c>
      <c r="L62" s="175"/>
      <c r="M62" s="175"/>
      <c r="N62" s="175">
        <f>'将来負担比率（分子）の構造'!M$45</f>
        <v>1459</v>
      </c>
      <c r="O62" s="175"/>
      <c r="P62" s="175"/>
    </row>
    <row r="63" spans="1:16" x14ac:dyDescent="0.15">
      <c r="A63" s="175" t="s">
        <v>35</v>
      </c>
      <c r="B63" s="175">
        <f>'将来負担比率（分子）の構造'!I$44</f>
        <v>2019</v>
      </c>
      <c r="C63" s="175"/>
      <c r="D63" s="175"/>
      <c r="E63" s="175">
        <f>'将来負担比率（分子）の構造'!J$44</f>
        <v>2008</v>
      </c>
      <c r="F63" s="175"/>
      <c r="G63" s="175"/>
      <c r="H63" s="175">
        <f>'将来負担比率（分子）の構造'!K$44</f>
        <v>2345</v>
      </c>
      <c r="I63" s="175"/>
      <c r="J63" s="175"/>
      <c r="K63" s="175">
        <f>'将来負担比率（分子）の構造'!L$44</f>
        <v>3061</v>
      </c>
      <c r="L63" s="175"/>
      <c r="M63" s="175"/>
      <c r="N63" s="175">
        <f>'将来負担比率（分子）の構造'!M$44</f>
        <v>2967</v>
      </c>
      <c r="O63" s="175"/>
      <c r="P63" s="175"/>
    </row>
    <row r="64" spans="1:16" x14ac:dyDescent="0.15">
      <c r="A64" s="175" t="s">
        <v>34</v>
      </c>
      <c r="B64" s="175">
        <f>'将来負担比率（分子）の構造'!I$43</f>
        <v>6951</v>
      </c>
      <c r="C64" s="175"/>
      <c r="D64" s="175"/>
      <c r="E64" s="175">
        <f>'将来負担比率（分子）の構造'!J$43</f>
        <v>7164</v>
      </c>
      <c r="F64" s="175"/>
      <c r="G64" s="175"/>
      <c r="H64" s="175">
        <f>'将来負担比率（分子）の構造'!K$43</f>
        <v>7169</v>
      </c>
      <c r="I64" s="175"/>
      <c r="J64" s="175"/>
      <c r="K64" s="175">
        <f>'将来負担比率（分子）の構造'!L$43</f>
        <v>6626</v>
      </c>
      <c r="L64" s="175"/>
      <c r="M64" s="175"/>
      <c r="N64" s="175">
        <f>'将来負担比率（分子）の構造'!M$43</f>
        <v>6342</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19188</v>
      </c>
      <c r="C66" s="175"/>
      <c r="D66" s="175"/>
      <c r="E66" s="175">
        <f>'将来負担比率（分子）の構造'!J$41</f>
        <v>18934</v>
      </c>
      <c r="F66" s="175"/>
      <c r="G66" s="175"/>
      <c r="H66" s="175">
        <f>'将来負担比率（分子）の構造'!K$41</f>
        <v>19013</v>
      </c>
      <c r="I66" s="175"/>
      <c r="J66" s="175"/>
      <c r="K66" s="175">
        <f>'将来負担比率（分子）の構造'!L$41</f>
        <v>18032</v>
      </c>
      <c r="L66" s="175"/>
      <c r="M66" s="175"/>
      <c r="N66" s="175">
        <f>'将来負担比率（分子）の構造'!M$41</f>
        <v>17071</v>
      </c>
      <c r="O66" s="175"/>
      <c r="P66" s="175"/>
    </row>
    <row r="67" spans="1:16" x14ac:dyDescent="0.15">
      <c r="A67" s="175" t="s">
        <v>76</v>
      </c>
      <c r="B67" s="175" t="e">
        <f>NA()</f>
        <v>#N/A</v>
      </c>
      <c r="C67" s="175">
        <f>IF(ISNUMBER('将来負担比率（分子）の構造'!I$53), IF('将来負担比率（分子）の構造'!I$53 &lt; 0, 0, '将来負担比率（分子）の構造'!I$53), NA())</f>
        <v>3942</v>
      </c>
      <c r="D67" s="175" t="e">
        <f>NA()</f>
        <v>#N/A</v>
      </c>
      <c r="E67" s="175" t="e">
        <f>NA()</f>
        <v>#N/A</v>
      </c>
      <c r="F67" s="175">
        <f>IF(ISNUMBER('将来負担比率（分子）の構造'!J$53), IF('将来負担比率（分子）の構造'!J$53 &lt; 0, 0, '将来負担比率（分子）の構造'!J$53), NA())</f>
        <v>4326</v>
      </c>
      <c r="G67" s="175" t="e">
        <f>NA()</f>
        <v>#N/A</v>
      </c>
      <c r="H67" s="175" t="e">
        <f>NA()</f>
        <v>#N/A</v>
      </c>
      <c r="I67" s="175">
        <f>IF(ISNUMBER('将来負担比率（分子）の構造'!K$53), IF('将来負担比率（分子）の構造'!K$53 &lt; 0, 0, '将来負担比率（分子）の構造'!K$53), NA())</f>
        <v>4867</v>
      </c>
      <c r="J67" s="175" t="e">
        <f>NA()</f>
        <v>#N/A</v>
      </c>
      <c r="K67" s="175" t="e">
        <f>NA()</f>
        <v>#N/A</v>
      </c>
      <c r="L67" s="175">
        <f>IF(ISNUMBER('将来負担比率（分子）の構造'!L$53), IF('将来負担比率（分子）の構造'!L$53 &lt; 0, 0, '将来負担比率（分子）の構造'!L$53), NA())</f>
        <v>3797</v>
      </c>
      <c r="M67" s="175" t="e">
        <f>NA()</f>
        <v>#N/A</v>
      </c>
      <c r="N67" s="175" t="e">
        <f>NA()</f>
        <v>#N/A</v>
      </c>
      <c r="O67" s="175">
        <f>IF(ISNUMBER('将来負担比率（分子）の構造'!M$53), IF('将来負担比率（分子）の構造'!M$53 &lt; 0, 0, '将来負担比率（分子）の構造'!M$53), NA())</f>
        <v>3416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2408</v>
      </c>
      <c r="C72" s="179">
        <f>基金残高に係る経年分析!G55</f>
        <v>2622</v>
      </c>
      <c r="D72" s="179">
        <f>基金残高に係る経年分析!H55</f>
        <v>2447</v>
      </c>
    </row>
    <row r="73" spans="1:16" x14ac:dyDescent="0.15">
      <c r="A73" s="178" t="s">
        <v>79</v>
      </c>
      <c r="B73" s="179">
        <f>基金残高に係る経年分析!F56</f>
        <v>152</v>
      </c>
      <c r="C73" s="179">
        <f>基金残高に係る経年分析!G56</f>
        <v>152</v>
      </c>
      <c r="D73" s="179">
        <f>基金残高に係る経年分析!H56</f>
        <v>152</v>
      </c>
    </row>
    <row r="74" spans="1:16" x14ac:dyDescent="0.15">
      <c r="A74" s="178" t="s">
        <v>80</v>
      </c>
      <c r="B74" s="179">
        <f>基金残高に係る経年分析!F57</f>
        <v>2469</v>
      </c>
      <c r="C74" s="179">
        <f>基金残高に係る経年分析!G57</f>
        <v>2884</v>
      </c>
      <c r="D74" s="179">
        <f>基金残高に係る経年分析!H57</f>
        <v>2878</v>
      </c>
    </row>
  </sheetData>
  <sheetProtection algorithmName="SHA-512" hashValue="Vqy9CLegU0aRX00F7yKa4zcIZDHs13mMl5jruwSeV4NNGUCSHRdwEolqyQZ0jIiUdNqDe1lCkJe4UXkfsQIaQg==" saltValue="XbU1glLcpKipL63KWAZfP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安保 洸希</cp:lastModifiedBy>
  <dcterms:modified xsi:type="dcterms:W3CDTF">2024-09-26T06:22:50Z</dcterms:modified>
</cp:coreProperties>
</file>